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FP\Drug\2023 Drug RFP\Amendments\"/>
    </mc:Choice>
  </mc:AlternateContent>
  <xr:revisionPtr revIDLastSave="0" documentId="13_ncr:1_{1D4BDAD6-6F88-4A70-8899-E0B6F86F01F0}" xr6:coauthVersionLast="47" xr6:coauthVersionMax="47" xr10:uidLastSave="{00000000-0000-0000-0000-000000000000}"/>
  <bookViews>
    <workbookView xWindow="-28920" yWindow="-120" windowWidth="29040" windowHeight="15840" tabRatio="818" activeTab="6" xr2:uid="{E3C60EDD-6B4C-48EF-BF5A-1296319B5561}"/>
  </bookViews>
  <sheets>
    <sheet name="Empire Plan" sheetId="1" r:id="rId1"/>
    <sheet name="Excelsior" sheetId="2" r:id="rId2"/>
    <sheet name="SEHP" sheetId="3" r:id="rId3"/>
    <sheet name="HMO" sheetId="4" r:id="rId4"/>
    <sheet name="OPT-OUT" sheetId="5" r:id="rId5"/>
    <sheet name="Commercial and EGWP" sheetId="6" r:id="rId6"/>
    <sheet name="Comm &amp; EGWP by Agency_AMENDED" sheetId="7" r:id="rId7"/>
  </sheets>
  <definedNames>
    <definedName name="_xlnm.Print_Area" localSheetId="6">'Comm &amp; EGWP by Agency_AMENDED'!$B$1:$E$27</definedName>
    <definedName name="_xlnm.Print_Area" localSheetId="5">'Commercial and EGWP'!$B$1:$E$16</definedName>
    <definedName name="_xlnm.Print_Area" localSheetId="0">'Empire Plan'!$B$1:$F$41</definedName>
    <definedName name="_xlnm.Print_Area" localSheetId="1">Excelsior!$B$1:$F$32</definedName>
    <definedName name="_xlnm.Print_Area" localSheetId="3">HMO!$B$1:$F$40</definedName>
    <definedName name="_xlnm.Print_Area" localSheetId="4">'OPT-OUT'!$B$1:$F$16</definedName>
    <definedName name="_xlnm.Print_Area" localSheetId="2">SEHP!$B$1:$F$40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7" l="1"/>
  <c r="E13" i="7"/>
  <c r="E14" i="7"/>
  <c r="E15" i="7"/>
  <c r="E16" i="7"/>
  <c r="E17" i="7"/>
  <c r="E18" i="7"/>
  <c r="E19" i="7"/>
  <c r="E20" i="7"/>
  <c r="C22" i="7"/>
  <c r="E22" i="7" s="1"/>
  <c r="C23" i="7" l="1"/>
  <c r="E23" i="7" s="1"/>
</calcChain>
</file>

<file path=xl/sharedStrings.xml><?xml version="1.0" encoding="utf-8"?>
<sst xmlns="http://schemas.openxmlformats.org/spreadsheetml/2006/main" count="177" uniqueCount="41">
  <si>
    <t>Enrollees</t>
  </si>
  <si>
    <t>Spouses/DP</t>
  </si>
  <si>
    <t>Total</t>
  </si>
  <si>
    <t>Empire Plan with Drug Coverage</t>
  </si>
  <si>
    <t>NYS Total</t>
  </si>
  <si>
    <t>Individual</t>
  </si>
  <si>
    <t>Family</t>
  </si>
  <si>
    <t>PA Total</t>
  </si>
  <si>
    <t>PE Total</t>
  </si>
  <si>
    <t>Empire Plan without Drug Coverage</t>
  </si>
  <si>
    <t>Empire Plan Total</t>
  </si>
  <si>
    <t>Excelsior with Drug Coverage</t>
  </si>
  <si>
    <t>Excelsior without Drug Coverage</t>
  </si>
  <si>
    <t>Excelsior Total</t>
  </si>
  <si>
    <t>SEHP with Drug Coverage</t>
  </si>
  <si>
    <t>NYS (SUNY) Total</t>
  </si>
  <si>
    <t>PE (CUNY) Total</t>
  </si>
  <si>
    <t xml:space="preserve"> Total</t>
  </si>
  <si>
    <t>NYS/PE Total</t>
  </si>
  <si>
    <t>SEHP without Drug Coverage</t>
  </si>
  <si>
    <t>SEHP Total</t>
  </si>
  <si>
    <t>HMOs with Drug Coverage</t>
  </si>
  <si>
    <t>HMOs Total</t>
  </si>
  <si>
    <t>HMOs without Drug Coverage</t>
  </si>
  <si>
    <t>Opt-Outs</t>
  </si>
  <si>
    <t>Dependent Children</t>
  </si>
  <si>
    <t>Enrollment as of March 2023</t>
  </si>
  <si>
    <t>ATTACHMENT 25</t>
  </si>
  <si>
    <t>Dependents</t>
  </si>
  <si>
    <t>Commercial</t>
  </si>
  <si>
    <t>EGWP</t>
  </si>
  <si>
    <t>Commercial and EGWP Enrollment for Empire Plan</t>
  </si>
  <si>
    <t>Note: Exclesior and SEHP members do not participate in EGWP</t>
  </si>
  <si>
    <t>NYS</t>
  </si>
  <si>
    <t>PA</t>
  </si>
  <si>
    <t>PE</t>
  </si>
  <si>
    <t>EGWP Total</t>
  </si>
  <si>
    <t>Commercial Total</t>
  </si>
  <si>
    <t>Empire Plan Commercial and EGWP Enrollment by Agency</t>
  </si>
  <si>
    <t>Note: Excelsior and SEHP enrollees do not participate in EGWP</t>
  </si>
  <si>
    <t>Amended 10/6/2023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</si>
</sst>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right" vertical="top" wrapText="1"/>
    </xf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8" xfId="0" applyBorder="1"/>
    <xf numFmtId="164" fontId="0" fillId="0" borderId="8" xfId="1" applyNumberFormat="1" applyFont="1" applyBorder="1"/>
    <xf numFmtId="0" fontId="2" fillId="0" borderId="9" xfId="0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0" fontId="0" fillId="0" borderId="7" xfId="0" applyBorder="1"/>
    <xf numFmtId="164" fontId="0" fillId="0" borderId="7" xfId="1" applyNumberFormat="1" applyFont="1" applyBorder="1"/>
    <xf numFmtId="0" fontId="2" fillId="0" borderId="7" xfId="0" applyFont="1" applyBorder="1" applyAlignment="1">
      <alignment horizontal="center" vertical="top" wrapText="1"/>
    </xf>
    <xf numFmtId="164" fontId="2" fillId="0" borderId="7" xfId="1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1" applyNumberFormat="1" applyFont="1" applyBorder="1"/>
    <xf numFmtId="0" fontId="0" fillId="0" borderId="8" xfId="1" applyNumberFormat="1" applyFont="1" applyBorder="1"/>
    <xf numFmtId="0" fontId="2" fillId="0" borderId="10" xfId="1" applyNumberFormat="1" applyFont="1" applyBorder="1"/>
    <xf numFmtId="0" fontId="0" fillId="0" borderId="7" xfId="1" applyNumberFormat="1" applyFont="1" applyBorder="1"/>
    <xf numFmtId="164" fontId="0" fillId="0" borderId="8" xfId="1" applyNumberFormat="1" applyFont="1" applyBorder="1" applyAlignment="1">
      <alignment horizontal="right"/>
    </xf>
    <xf numFmtId="0" fontId="0" fillId="0" borderId="8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center" vertical="top" wrapText="1"/>
    </xf>
    <xf numFmtId="164" fontId="2" fillId="0" borderId="12" xfId="1" applyNumberFormat="1" applyFont="1" applyBorder="1"/>
    <xf numFmtId="164" fontId="0" fillId="0" borderId="6" xfId="1" applyNumberFormat="1" applyFont="1" applyBorder="1"/>
    <xf numFmtId="164" fontId="0" fillId="0" borderId="5" xfId="1" applyNumberFormat="1" applyFont="1" applyBorder="1"/>
    <xf numFmtId="164" fontId="2" fillId="0" borderId="9" xfId="1" applyNumberFormat="1" applyFont="1" applyBorder="1"/>
    <xf numFmtId="0" fontId="2" fillId="0" borderId="11" xfId="1" applyNumberFormat="1" applyFont="1" applyBorder="1"/>
    <xf numFmtId="0" fontId="2" fillId="0" borderId="10" xfId="1" applyNumberFormat="1" applyFont="1" applyBorder="1" applyAlignment="1">
      <alignment horizontal="right" vertical="top" wrapText="1"/>
    </xf>
    <xf numFmtId="0" fontId="2" fillId="0" borderId="11" xfId="1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1" fillId="0" borderId="8" xfId="1" applyNumberFormat="1" applyFont="1" applyBorder="1" applyAlignment="1">
      <alignment horizontal="right" vertical="top" wrapText="1"/>
    </xf>
    <xf numFmtId="0" fontId="1" fillId="0" borderId="7" xfId="1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164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wrapText="1"/>
    </xf>
    <xf numFmtId="164" fontId="2" fillId="0" borderId="4" xfId="1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2" fillId="0" borderId="2" xfId="1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64" fontId="2" fillId="0" borderId="4" xfId="1" applyNumberFormat="1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164" fontId="5" fillId="0" borderId="10" xfId="1" applyNumberFormat="1" applyFont="1" applyBorder="1"/>
    <xf numFmtId="164" fontId="5" fillId="0" borderId="11" xfId="1" applyNumberFormat="1" applyFont="1" applyBorder="1"/>
    <xf numFmtId="164" fontId="6" fillId="0" borderId="8" xfId="1" applyNumberFormat="1" applyFont="1" applyBorder="1"/>
    <xf numFmtId="164" fontId="6" fillId="0" borderId="18" xfId="1" applyNumberFormat="1" applyFont="1" applyBorder="1"/>
    <xf numFmtId="164" fontId="6" fillId="0" borderId="7" xfId="1" applyNumberFormat="1" applyFont="1" applyBorder="1"/>
    <xf numFmtId="0" fontId="5" fillId="0" borderId="9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9" xfId="0" applyFont="1" applyBorder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0</xdr:rowOff>
    </xdr:from>
    <xdr:to>
      <xdr:col>5</xdr:col>
      <xdr:colOff>923924</xdr:colOff>
      <xdr:row>4</xdr:row>
      <xdr:rowOff>66675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580EE0C-E63B-4E74-9171-E9C7BC7A70EC}"/>
            </a:ext>
          </a:extLst>
        </xdr:cNvPr>
        <xdr:cNvSpPr/>
      </xdr:nvSpPr>
      <xdr:spPr>
        <a:xfrm>
          <a:off x="571499" y="495300"/>
          <a:ext cx="5153025" cy="71437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2</xdr:col>
      <xdr:colOff>522471</xdr:colOff>
      <xdr:row>3</xdr:row>
      <xdr:rowOff>72724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1DD318-5337-4BE7-A847-84E69849D1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8175"/>
          <a:ext cx="1570221" cy="387049"/>
        </a:xfrm>
        <a:prstGeom prst="rect">
          <a:avLst/>
        </a:prstGeom>
      </xdr:spPr>
    </xdr:pic>
    <xdr:clientData/>
  </xdr:twoCellAnchor>
  <xdr:twoCellAnchor>
    <xdr:from>
      <xdr:col>1</xdr:col>
      <xdr:colOff>123824</xdr:colOff>
      <xdr:row>1</xdr:row>
      <xdr:rowOff>0</xdr:rowOff>
    </xdr:from>
    <xdr:to>
      <xdr:col>2</xdr:col>
      <xdr:colOff>628650</xdr:colOff>
      <xdr:row>4</xdr:row>
      <xdr:rowOff>66675</xdr:rowOff>
    </xdr:to>
    <xdr:sp macro="" textlink="">
      <xdr:nvSpPr>
        <xdr:cNvPr id="5" name="Shape 31">
          <a:extLst>
            <a:ext uri="{FF2B5EF4-FFF2-40B4-BE49-F238E27FC236}">
              <a16:creationId xmlns:a16="http://schemas.microsoft.com/office/drawing/2014/main" id="{053BE310-473E-4FED-83FD-AB11BA04A321}"/>
            </a:ext>
          </a:extLst>
        </xdr:cNvPr>
        <xdr:cNvSpPr/>
      </xdr:nvSpPr>
      <xdr:spPr>
        <a:xfrm flipH="1">
          <a:off x="733424" y="504825"/>
          <a:ext cx="1552576" cy="704850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123825</xdr:colOff>
      <xdr:row>1</xdr:row>
      <xdr:rowOff>0</xdr:rowOff>
    </xdr:from>
    <xdr:to>
      <xdr:col>5</xdr:col>
      <xdr:colOff>466725</xdr:colOff>
      <xdr:row>4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52F9625-CB39-4A4F-89BA-28417C81027F}"/>
            </a:ext>
          </a:extLst>
        </xdr:cNvPr>
        <xdr:cNvSpPr/>
      </xdr:nvSpPr>
      <xdr:spPr>
        <a:xfrm>
          <a:off x="2828925" y="542925"/>
          <a:ext cx="2438400" cy="600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Covered Lives by Plan - RFP entitled: “</a:t>
          </a: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endParaRPr lang="en-US" sz="8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114300</xdr:rowOff>
    </xdr:from>
    <xdr:to>
      <xdr:col>5</xdr:col>
      <xdr:colOff>923924</xdr:colOff>
      <xdr:row>5</xdr:row>
      <xdr:rowOff>66675</xdr:rowOff>
    </xdr:to>
    <xdr:sp macro="" textlink="">
      <xdr:nvSpPr>
        <xdr:cNvPr id="3" name="Shape 14">
          <a:extLst>
            <a:ext uri="{FF2B5EF4-FFF2-40B4-BE49-F238E27FC236}">
              <a16:creationId xmlns:a16="http://schemas.microsoft.com/office/drawing/2014/main" id="{8C03FE9D-3EF0-4CE7-9453-C2D23DDFA875}"/>
            </a:ext>
          </a:extLst>
        </xdr:cNvPr>
        <xdr:cNvSpPr/>
      </xdr:nvSpPr>
      <xdr:spPr>
        <a:xfrm>
          <a:off x="571499" y="495300"/>
          <a:ext cx="5153025" cy="71437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</xdr:row>
      <xdr:rowOff>66675</xdr:rowOff>
    </xdr:from>
    <xdr:to>
      <xdr:col>2</xdr:col>
      <xdr:colOff>522471</xdr:colOff>
      <xdr:row>4</xdr:row>
      <xdr:rowOff>72724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118805-ADF6-4DA6-BB30-15D4EBAC3E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8175"/>
          <a:ext cx="1570221" cy="387049"/>
        </a:xfrm>
        <a:prstGeom prst="rect">
          <a:avLst/>
        </a:prstGeom>
      </xdr:spPr>
    </xdr:pic>
    <xdr:clientData/>
  </xdr:twoCellAnchor>
  <xdr:twoCellAnchor>
    <xdr:from>
      <xdr:col>1</xdr:col>
      <xdr:colOff>123824</xdr:colOff>
      <xdr:row>1</xdr:row>
      <xdr:rowOff>123825</xdr:rowOff>
    </xdr:from>
    <xdr:to>
      <xdr:col>2</xdr:col>
      <xdr:colOff>628650</xdr:colOff>
      <xdr:row>5</xdr:row>
      <xdr:rowOff>66675</xdr:rowOff>
    </xdr:to>
    <xdr:sp macro="" textlink="">
      <xdr:nvSpPr>
        <xdr:cNvPr id="5" name="Shape 31">
          <a:extLst>
            <a:ext uri="{FF2B5EF4-FFF2-40B4-BE49-F238E27FC236}">
              <a16:creationId xmlns:a16="http://schemas.microsoft.com/office/drawing/2014/main" id="{336C624F-014D-426F-8AEB-7FC34C589859}"/>
            </a:ext>
          </a:extLst>
        </xdr:cNvPr>
        <xdr:cNvSpPr/>
      </xdr:nvSpPr>
      <xdr:spPr>
        <a:xfrm flipH="1">
          <a:off x="733424" y="504825"/>
          <a:ext cx="1552576" cy="704850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123825</xdr:colOff>
      <xdr:row>1</xdr:row>
      <xdr:rowOff>161925</xdr:rowOff>
    </xdr:from>
    <xdr:to>
      <xdr:col>5</xdr:col>
      <xdr:colOff>466725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81CD900-6287-4628-A337-C813CC715F44}"/>
            </a:ext>
          </a:extLst>
        </xdr:cNvPr>
        <xdr:cNvSpPr/>
      </xdr:nvSpPr>
      <xdr:spPr>
        <a:xfrm>
          <a:off x="2828925" y="542925"/>
          <a:ext cx="2438400" cy="600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Covered Lives by Plan - RFP entitled: “</a:t>
          </a: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endParaRPr lang="en-US" sz="8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</xdr:row>
      <xdr:rowOff>114300</xdr:rowOff>
    </xdr:from>
    <xdr:to>
      <xdr:col>5</xdr:col>
      <xdr:colOff>923924</xdr:colOff>
      <xdr:row>6</xdr:row>
      <xdr:rowOff>66675</xdr:rowOff>
    </xdr:to>
    <xdr:sp macro="" textlink="">
      <xdr:nvSpPr>
        <xdr:cNvPr id="3" name="Shape 14">
          <a:extLst>
            <a:ext uri="{FF2B5EF4-FFF2-40B4-BE49-F238E27FC236}">
              <a16:creationId xmlns:a16="http://schemas.microsoft.com/office/drawing/2014/main" id="{28A77823-ECA0-4C80-BD9C-3AADD3D0C011}"/>
            </a:ext>
          </a:extLst>
        </xdr:cNvPr>
        <xdr:cNvSpPr/>
      </xdr:nvSpPr>
      <xdr:spPr>
        <a:xfrm>
          <a:off x="571499" y="495300"/>
          <a:ext cx="5153025" cy="71437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</xdr:row>
      <xdr:rowOff>66675</xdr:rowOff>
    </xdr:from>
    <xdr:to>
      <xdr:col>2</xdr:col>
      <xdr:colOff>522471</xdr:colOff>
      <xdr:row>5</xdr:row>
      <xdr:rowOff>72724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64C31F-8BD2-48A7-B0F2-464308F3D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8175"/>
          <a:ext cx="1570221" cy="387049"/>
        </a:xfrm>
        <a:prstGeom prst="rect">
          <a:avLst/>
        </a:prstGeom>
      </xdr:spPr>
    </xdr:pic>
    <xdr:clientData/>
  </xdr:twoCellAnchor>
  <xdr:twoCellAnchor>
    <xdr:from>
      <xdr:col>1</xdr:col>
      <xdr:colOff>123824</xdr:colOff>
      <xdr:row>2</xdr:row>
      <xdr:rowOff>123825</xdr:rowOff>
    </xdr:from>
    <xdr:to>
      <xdr:col>2</xdr:col>
      <xdr:colOff>628650</xdr:colOff>
      <xdr:row>6</xdr:row>
      <xdr:rowOff>66675</xdr:rowOff>
    </xdr:to>
    <xdr:sp macro="" textlink="">
      <xdr:nvSpPr>
        <xdr:cNvPr id="5" name="Shape 31">
          <a:extLst>
            <a:ext uri="{FF2B5EF4-FFF2-40B4-BE49-F238E27FC236}">
              <a16:creationId xmlns:a16="http://schemas.microsoft.com/office/drawing/2014/main" id="{77F96D6B-0C39-47F8-9B1D-59F7ACEB3951}"/>
            </a:ext>
          </a:extLst>
        </xdr:cNvPr>
        <xdr:cNvSpPr/>
      </xdr:nvSpPr>
      <xdr:spPr>
        <a:xfrm flipH="1">
          <a:off x="733424" y="504825"/>
          <a:ext cx="1552576" cy="704850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123825</xdr:colOff>
      <xdr:row>2</xdr:row>
      <xdr:rowOff>161925</xdr:rowOff>
    </xdr:from>
    <xdr:to>
      <xdr:col>5</xdr:col>
      <xdr:colOff>466725</xdr:colOff>
      <xdr:row>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A85E7EF-E9AD-4868-A3A1-CFD426427A4E}"/>
            </a:ext>
          </a:extLst>
        </xdr:cNvPr>
        <xdr:cNvSpPr/>
      </xdr:nvSpPr>
      <xdr:spPr>
        <a:xfrm>
          <a:off x="2828925" y="542925"/>
          <a:ext cx="2438400" cy="600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Covered Lives by Plan - RFP entitled: “</a:t>
          </a: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endParaRPr lang="en-US" sz="8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</xdr:row>
      <xdr:rowOff>114300</xdr:rowOff>
    </xdr:from>
    <xdr:to>
      <xdr:col>5</xdr:col>
      <xdr:colOff>923924</xdr:colOff>
      <xdr:row>6</xdr:row>
      <xdr:rowOff>66675</xdr:rowOff>
    </xdr:to>
    <xdr:sp macro="" textlink="">
      <xdr:nvSpPr>
        <xdr:cNvPr id="3" name="Shape 14">
          <a:extLst>
            <a:ext uri="{FF2B5EF4-FFF2-40B4-BE49-F238E27FC236}">
              <a16:creationId xmlns:a16="http://schemas.microsoft.com/office/drawing/2014/main" id="{B3099EAB-DB38-4FBD-8273-A6D0A8EB511C}"/>
            </a:ext>
          </a:extLst>
        </xdr:cNvPr>
        <xdr:cNvSpPr/>
      </xdr:nvSpPr>
      <xdr:spPr>
        <a:xfrm>
          <a:off x="571499" y="495300"/>
          <a:ext cx="5153025" cy="71437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</xdr:row>
      <xdr:rowOff>66675</xdr:rowOff>
    </xdr:from>
    <xdr:to>
      <xdr:col>2</xdr:col>
      <xdr:colOff>522471</xdr:colOff>
      <xdr:row>5</xdr:row>
      <xdr:rowOff>72724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25D4DA-C40C-4BF3-BE46-B6C990B999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8175"/>
          <a:ext cx="1570221" cy="387049"/>
        </a:xfrm>
        <a:prstGeom prst="rect">
          <a:avLst/>
        </a:prstGeom>
      </xdr:spPr>
    </xdr:pic>
    <xdr:clientData/>
  </xdr:twoCellAnchor>
  <xdr:twoCellAnchor>
    <xdr:from>
      <xdr:col>1</xdr:col>
      <xdr:colOff>123824</xdr:colOff>
      <xdr:row>2</xdr:row>
      <xdr:rowOff>123825</xdr:rowOff>
    </xdr:from>
    <xdr:to>
      <xdr:col>2</xdr:col>
      <xdr:colOff>628650</xdr:colOff>
      <xdr:row>6</xdr:row>
      <xdr:rowOff>66675</xdr:rowOff>
    </xdr:to>
    <xdr:sp macro="" textlink="">
      <xdr:nvSpPr>
        <xdr:cNvPr id="5" name="Shape 31">
          <a:extLst>
            <a:ext uri="{FF2B5EF4-FFF2-40B4-BE49-F238E27FC236}">
              <a16:creationId xmlns:a16="http://schemas.microsoft.com/office/drawing/2014/main" id="{BF3C71AE-597F-49B4-B4C6-7CA0AAA43C12}"/>
            </a:ext>
          </a:extLst>
        </xdr:cNvPr>
        <xdr:cNvSpPr/>
      </xdr:nvSpPr>
      <xdr:spPr>
        <a:xfrm flipH="1">
          <a:off x="733424" y="504825"/>
          <a:ext cx="1552576" cy="704850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123825</xdr:colOff>
      <xdr:row>2</xdr:row>
      <xdr:rowOff>161925</xdr:rowOff>
    </xdr:from>
    <xdr:to>
      <xdr:col>5</xdr:col>
      <xdr:colOff>466725</xdr:colOff>
      <xdr:row>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22E5B05-BF85-4C59-847B-7D10541790B4}"/>
            </a:ext>
          </a:extLst>
        </xdr:cNvPr>
        <xdr:cNvSpPr/>
      </xdr:nvSpPr>
      <xdr:spPr>
        <a:xfrm>
          <a:off x="2828925" y="542925"/>
          <a:ext cx="2438400" cy="600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Covered Lives by Plan - RFP entitled: “</a:t>
          </a: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endParaRPr lang="en-US" sz="8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114301</xdr:rowOff>
    </xdr:from>
    <xdr:to>
      <xdr:col>5</xdr:col>
      <xdr:colOff>923924</xdr:colOff>
      <xdr:row>5</xdr:row>
      <xdr:rowOff>38101</xdr:rowOff>
    </xdr:to>
    <xdr:sp macro="" textlink="">
      <xdr:nvSpPr>
        <xdr:cNvPr id="3" name="Shape 14">
          <a:extLst>
            <a:ext uri="{FF2B5EF4-FFF2-40B4-BE49-F238E27FC236}">
              <a16:creationId xmlns:a16="http://schemas.microsoft.com/office/drawing/2014/main" id="{76FF6339-A20C-4600-8FE3-F3B2ED057287}"/>
            </a:ext>
          </a:extLst>
        </xdr:cNvPr>
        <xdr:cNvSpPr/>
      </xdr:nvSpPr>
      <xdr:spPr>
        <a:xfrm>
          <a:off x="704850" y="409576"/>
          <a:ext cx="5019674" cy="68580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200025</xdr:colOff>
      <xdr:row>2</xdr:row>
      <xdr:rowOff>66675</xdr:rowOff>
    </xdr:from>
    <xdr:to>
      <xdr:col>2</xdr:col>
      <xdr:colOff>722496</xdr:colOff>
      <xdr:row>4</xdr:row>
      <xdr:rowOff>72724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27519A-CDEE-4E00-BFC3-BD41906AADA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552450"/>
          <a:ext cx="1570221" cy="387049"/>
        </a:xfrm>
        <a:prstGeom prst="rect">
          <a:avLst/>
        </a:prstGeom>
      </xdr:spPr>
    </xdr:pic>
    <xdr:clientData/>
  </xdr:twoCellAnchor>
  <xdr:twoCellAnchor>
    <xdr:from>
      <xdr:col>1</xdr:col>
      <xdr:colOff>266699</xdr:colOff>
      <xdr:row>1</xdr:row>
      <xdr:rowOff>95250</xdr:rowOff>
    </xdr:from>
    <xdr:to>
      <xdr:col>2</xdr:col>
      <xdr:colOff>771525</xdr:colOff>
      <xdr:row>5</xdr:row>
      <xdr:rowOff>38100</xdr:rowOff>
    </xdr:to>
    <xdr:sp macro="" textlink="">
      <xdr:nvSpPr>
        <xdr:cNvPr id="5" name="Shape 31">
          <a:extLst>
            <a:ext uri="{FF2B5EF4-FFF2-40B4-BE49-F238E27FC236}">
              <a16:creationId xmlns:a16="http://schemas.microsoft.com/office/drawing/2014/main" id="{56144678-EFC2-4CDC-88BC-48A079831231}"/>
            </a:ext>
          </a:extLst>
        </xdr:cNvPr>
        <xdr:cNvSpPr/>
      </xdr:nvSpPr>
      <xdr:spPr>
        <a:xfrm flipH="1">
          <a:off x="876299" y="390525"/>
          <a:ext cx="1552576" cy="704850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123825</xdr:colOff>
      <xdr:row>1</xdr:row>
      <xdr:rowOff>161925</xdr:rowOff>
    </xdr:from>
    <xdr:to>
      <xdr:col>5</xdr:col>
      <xdr:colOff>466725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86F2724-99B3-4B89-BFDB-381A95F6EEF5}"/>
            </a:ext>
          </a:extLst>
        </xdr:cNvPr>
        <xdr:cNvSpPr/>
      </xdr:nvSpPr>
      <xdr:spPr>
        <a:xfrm>
          <a:off x="2828925" y="542925"/>
          <a:ext cx="2438400" cy="600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Covered Lives by Plan - RFP entitled: “</a:t>
          </a: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endParaRPr lang="en-US" sz="8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</xdr:row>
      <xdr:rowOff>114300</xdr:rowOff>
    </xdr:from>
    <xdr:to>
      <xdr:col>4</xdr:col>
      <xdr:colOff>1009649</xdr:colOff>
      <xdr:row>5</xdr:row>
      <xdr:rowOff>57150</xdr:rowOff>
    </xdr:to>
    <xdr:sp macro="" textlink="">
      <xdr:nvSpPr>
        <xdr:cNvPr id="3" name="Shape 14">
          <a:extLst>
            <a:ext uri="{FF2B5EF4-FFF2-40B4-BE49-F238E27FC236}">
              <a16:creationId xmlns:a16="http://schemas.microsoft.com/office/drawing/2014/main" id="{B52D616E-540D-41D3-A7CE-7970D8F94604}"/>
            </a:ext>
          </a:extLst>
        </xdr:cNvPr>
        <xdr:cNvSpPr/>
      </xdr:nvSpPr>
      <xdr:spPr>
        <a:xfrm>
          <a:off x="733424" y="409575"/>
          <a:ext cx="4029075" cy="70485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228600</xdr:colOff>
      <xdr:row>2</xdr:row>
      <xdr:rowOff>66676</xdr:rowOff>
    </xdr:from>
    <xdr:to>
      <xdr:col>2</xdr:col>
      <xdr:colOff>522471</xdr:colOff>
      <xdr:row>4</xdr:row>
      <xdr:rowOff>66676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F4B6D1-E6BF-437D-9011-425ED9A7EAD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52451"/>
          <a:ext cx="1341621" cy="381000"/>
        </a:xfrm>
        <a:prstGeom prst="rect">
          <a:avLst/>
        </a:prstGeom>
      </xdr:spPr>
    </xdr:pic>
    <xdr:clientData/>
  </xdr:twoCellAnchor>
  <xdr:twoCellAnchor>
    <xdr:from>
      <xdr:col>0</xdr:col>
      <xdr:colOff>609599</xdr:colOff>
      <xdr:row>1</xdr:row>
      <xdr:rowOff>152400</xdr:rowOff>
    </xdr:from>
    <xdr:to>
      <xdr:col>2</xdr:col>
      <xdr:colOff>523875</xdr:colOff>
      <xdr:row>5</xdr:row>
      <xdr:rowOff>38100</xdr:rowOff>
    </xdr:to>
    <xdr:sp macro="" textlink="">
      <xdr:nvSpPr>
        <xdr:cNvPr id="5" name="Shape 31">
          <a:extLst>
            <a:ext uri="{FF2B5EF4-FFF2-40B4-BE49-F238E27FC236}">
              <a16:creationId xmlns:a16="http://schemas.microsoft.com/office/drawing/2014/main" id="{1F2E72EA-B530-42F9-BD09-2C5CEF3A156B}"/>
            </a:ext>
          </a:extLst>
        </xdr:cNvPr>
        <xdr:cNvSpPr/>
      </xdr:nvSpPr>
      <xdr:spPr>
        <a:xfrm flipH="1">
          <a:off x="609599" y="638175"/>
          <a:ext cx="1571626" cy="647700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2</xdr:col>
      <xdr:colOff>542925</xdr:colOff>
      <xdr:row>1</xdr:row>
      <xdr:rowOff>152400</xdr:rowOff>
    </xdr:from>
    <xdr:to>
      <xdr:col>4</xdr:col>
      <xdr:colOff>885825</xdr:colOff>
      <xdr:row>4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BA7D3C0-7C4E-4ECB-B049-C879A52993BD}"/>
            </a:ext>
          </a:extLst>
        </xdr:cNvPr>
        <xdr:cNvSpPr/>
      </xdr:nvSpPr>
      <xdr:spPr>
        <a:xfrm>
          <a:off x="2200275" y="638175"/>
          <a:ext cx="2438400" cy="600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Covered Lives by Plan - RFP entitled: “</a:t>
          </a: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endParaRPr lang="en-US" sz="8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4</xdr:col>
      <xdr:colOff>1009650</xdr:colOff>
      <xdr:row>6</xdr:row>
      <xdr:rowOff>47625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B424FF56-7FCC-423D-9A78-5D1C5708C14C}"/>
            </a:ext>
          </a:extLst>
        </xdr:cNvPr>
        <xdr:cNvSpPr/>
      </xdr:nvSpPr>
      <xdr:spPr>
        <a:xfrm>
          <a:off x="571500" y="600075"/>
          <a:ext cx="4191000" cy="69532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3</xdr:row>
      <xdr:rowOff>66675</xdr:rowOff>
    </xdr:from>
    <xdr:to>
      <xdr:col>2</xdr:col>
      <xdr:colOff>522471</xdr:colOff>
      <xdr:row>5</xdr:row>
      <xdr:rowOff>72724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57B9F5-07FE-41BB-AC95-8FB5ACFE53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2950"/>
          <a:ext cx="1570221" cy="387049"/>
        </a:xfrm>
        <a:prstGeom prst="rect">
          <a:avLst/>
        </a:prstGeom>
      </xdr:spPr>
    </xdr:pic>
    <xdr:clientData/>
  </xdr:twoCellAnchor>
  <xdr:twoCellAnchor>
    <xdr:from>
      <xdr:col>0</xdr:col>
      <xdr:colOff>609599</xdr:colOff>
      <xdr:row>2</xdr:row>
      <xdr:rowOff>152400</xdr:rowOff>
    </xdr:from>
    <xdr:to>
      <xdr:col>2</xdr:col>
      <xdr:colOff>523875</xdr:colOff>
      <xdr:row>6</xdr:row>
      <xdr:rowOff>38100</xdr:rowOff>
    </xdr:to>
    <xdr:sp macro="" textlink="">
      <xdr:nvSpPr>
        <xdr:cNvPr id="6" name="Shape 31">
          <a:extLst>
            <a:ext uri="{FF2B5EF4-FFF2-40B4-BE49-F238E27FC236}">
              <a16:creationId xmlns:a16="http://schemas.microsoft.com/office/drawing/2014/main" id="{9937C76A-CDC6-4180-924E-080CCC434463}"/>
            </a:ext>
          </a:extLst>
        </xdr:cNvPr>
        <xdr:cNvSpPr/>
      </xdr:nvSpPr>
      <xdr:spPr>
        <a:xfrm flipH="1">
          <a:off x="609599" y="638175"/>
          <a:ext cx="1571626" cy="647700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2</xdr:col>
      <xdr:colOff>542925</xdr:colOff>
      <xdr:row>2</xdr:row>
      <xdr:rowOff>152400</xdr:rowOff>
    </xdr:from>
    <xdr:to>
      <xdr:col>4</xdr:col>
      <xdr:colOff>885825</xdr:colOff>
      <xdr:row>5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3C824C3-8B5E-44AF-BC6B-491ED9824B89}"/>
            </a:ext>
          </a:extLst>
        </xdr:cNvPr>
        <xdr:cNvSpPr/>
      </xdr:nvSpPr>
      <xdr:spPr>
        <a:xfrm>
          <a:off x="2200275" y="638175"/>
          <a:ext cx="2438400" cy="600075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Covered Lives by Plan - RFP entitled: “</a:t>
          </a: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Excelsior Plan, Student Employee Health Plan, and NYS Insurance Fund Workers’ Compensation Prescription Drug Programs”</a:t>
          </a:r>
          <a:endParaRPr lang="en-US" sz="800">
            <a:solidFill>
              <a:srgbClr val="000000"/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46900-316B-4FA8-B0CD-916243C73D21}">
  <sheetPr>
    <pageSetUpPr fitToPage="1"/>
  </sheetPr>
  <dimension ref="B1:I41"/>
  <sheetViews>
    <sheetView showGridLines="0" workbookViewId="0">
      <selection activeCell="B1" sqref="B1:F1"/>
    </sheetView>
  </sheetViews>
  <sheetFormatPr defaultRowHeight="14.5" x14ac:dyDescent="0.35"/>
  <cols>
    <col min="2" max="2" width="15.453125" customWidth="1"/>
    <col min="3" max="7" width="15.7265625" customWidth="1"/>
    <col min="9" max="9" width="10.1796875" bestFit="1" customWidth="1"/>
  </cols>
  <sheetData>
    <row r="1" spans="2:6" ht="22.5" x14ac:dyDescent="0.45">
      <c r="B1" s="49" t="s">
        <v>27</v>
      </c>
      <c r="C1" s="49"/>
      <c r="D1" s="49"/>
      <c r="E1" s="49"/>
      <c r="F1" s="49"/>
    </row>
    <row r="6" spans="2:6" x14ac:dyDescent="0.35">
      <c r="C6" s="43" t="s">
        <v>3</v>
      </c>
      <c r="D6" s="44"/>
      <c r="E6" s="44"/>
      <c r="F6" s="45"/>
    </row>
    <row r="8" spans="2:6" s="1" customFormat="1" ht="29.25" customHeight="1" thickBot="1" x14ac:dyDescent="0.4">
      <c r="C8" s="13" t="s">
        <v>0</v>
      </c>
      <c r="D8" s="13" t="s">
        <v>1</v>
      </c>
      <c r="E8" s="35" t="s">
        <v>25</v>
      </c>
      <c r="F8" s="13" t="s">
        <v>2</v>
      </c>
    </row>
    <row r="9" spans="2:6" s="3" customFormat="1" ht="15" thickBot="1" x14ac:dyDescent="0.4">
      <c r="B9" s="8" t="s">
        <v>4</v>
      </c>
      <c r="C9" s="9">
        <v>284518</v>
      </c>
      <c r="D9" s="9">
        <v>111630</v>
      </c>
      <c r="E9" s="9">
        <v>118944</v>
      </c>
      <c r="F9" s="10">
        <v>515092</v>
      </c>
    </row>
    <row r="10" spans="2:6" x14ac:dyDescent="0.35">
      <c r="B10" s="6" t="s">
        <v>5</v>
      </c>
      <c r="C10" s="7">
        <v>158492</v>
      </c>
      <c r="D10" s="19">
        <v>0</v>
      </c>
      <c r="E10" s="19">
        <v>0</v>
      </c>
      <c r="F10" s="7">
        <v>158492</v>
      </c>
    </row>
    <row r="11" spans="2:6" ht="15" thickBot="1" x14ac:dyDescent="0.4">
      <c r="B11" s="11" t="s">
        <v>6</v>
      </c>
      <c r="C11" s="12">
        <v>126026</v>
      </c>
      <c r="D11" s="12">
        <v>111630</v>
      </c>
      <c r="E11" s="12">
        <v>118944</v>
      </c>
      <c r="F11" s="12">
        <v>356600</v>
      </c>
    </row>
    <row r="12" spans="2:6" s="3" customFormat="1" ht="15" thickBot="1" x14ac:dyDescent="0.4">
      <c r="B12" s="8" t="s">
        <v>7</v>
      </c>
      <c r="C12" s="9">
        <v>206116</v>
      </c>
      <c r="D12" s="9">
        <v>106278</v>
      </c>
      <c r="E12" s="9">
        <v>116690</v>
      </c>
      <c r="F12" s="10">
        <v>429084</v>
      </c>
    </row>
    <row r="13" spans="2:6" x14ac:dyDescent="0.35">
      <c r="B13" s="6" t="s">
        <v>5</v>
      </c>
      <c r="C13" s="7">
        <v>90099</v>
      </c>
      <c r="D13" s="19">
        <v>0</v>
      </c>
      <c r="E13" s="19">
        <v>0</v>
      </c>
      <c r="F13" s="7">
        <v>90099</v>
      </c>
    </row>
    <row r="14" spans="2:6" ht="15" thickBot="1" x14ac:dyDescent="0.4">
      <c r="B14" s="11" t="s">
        <v>6</v>
      </c>
      <c r="C14" s="12">
        <v>116017</v>
      </c>
      <c r="D14" s="12">
        <v>106278</v>
      </c>
      <c r="E14" s="12">
        <v>116690</v>
      </c>
      <c r="F14" s="12">
        <v>338985</v>
      </c>
    </row>
    <row r="15" spans="2:6" s="3" customFormat="1" ht="15" thickBot="1" x14ac:dyDescent="0.4">
      <c r="B15" s="8" t="s">
        <v>8</v>
      </c>
      <c r="C15" s="9">
        <v>48307</v>
      </c>
      <c r="D15" s="9">
        <v>26149</v>
      </c>
      <c r="E15" s="9">
        <v>30674</v>
      </c>
      <c r="F15" s="10">
        <v>105130</v>
      </c>
    </row>
    <row r="16" spans="2:6" x14ac:dyDescent="0.35">
      <c r="B16" s="6" t="s">
        <v>5</v>
      </c>
      <c r="C16" s="7">
        <v>18878</v>
      </c>
      <c r="D16" s="19">
        <v>0</v>
      </c>
      <c r="E16" s="19">
        <v>0</v>
      </c>
      <c r="F16" s="7">
        <v>18878</v>
      </c>
    </row>
    <row r="17" spans="2:9" ht="15" thickBot="1" x14ac:dyDescent="0.4">
      <c r="B17" s="11" t="s">
        <v>6</v>
      </c>
      <c r="C17" s="12">
        <v>29429</v>
      </c>
      <c r="D17" s="12">
        <v>26149</v>
      </c>
      <c r="E17" s="12">
        <v>30674</v>
      </c>
      <c r="F17" s="12">
        <v>86252</v>
      </c>
    </row>
    <row r="18" spans="2:9" s="3" customFormat="1" ht="15" thickBot="1" x14ac:dyDescent="0.4">
      <c r="B18" s="8" t="s">
        <v>2</v>
      </c>
      <c r="C18" s="9">
        <v>538941</v>
      </c>
      <c r="D18" s="9">
        <v>244057</v>
      </c>
      <c r="E18" s="9">
        <v>266308</v>
      </c>
      <c r="F18" s="10">
        <v>1049306</v>
      </c>
      <c r="I18" s="42"/>
    </row>
    <row r="19" spans="2:9" x14ac:dyDescent="0.35">
      <c r="C19" s="2"/>
      <c r="D19" s="2"/>
      <c r="E19" s="2"/>
      <c r="F19" s="2"/>
    </row>
    <row r="20" spans="2:9" x14ac:dyDescent="0.35">
      <c r="C20" s="46" t="s">
        <v>9</v>
      </c>
      <c r="D20" s="47"/>
      <c r="E20" s="47"/>
      <c r="F20" s="48"/>
    </row>
    <row r="21" spans="2:9" x14ac:dyDescent="0.35">
      <c r="C21" s="2"/>
      <c r="D21" s="2"/>
      <c r="E21" s="2"/>
      <c r="F21" s="2"/>
    </row>
    <row r="22" spans="2:9" s="1" customFormat="1" ht="31.5" customHeight="1" thickBot="1" x14ac:dyDescent="0.4">
      <c r="C22" s="14" t="s">
        <v>0</v>
      </c>
      <c r="D22" s="14" t="s">
        <v>1</v>
      </c>
      <c r="E22" s="35" t="s">
        <v>25</v>
      </c>
      <c r="F22" s="14" t="s">
        <v>2</v>
      </c>
    </row>
    <row r="23" spans="2:9" s="3" customFormat="1" ht="15" thickBot="1" x14ac:dyDescent="0.4">
      <c r="B23" s="8" t="s">
        <v>4</v>
      </c>
      <c r="C23" s="9">
        <v>4</v>
      </c>
      <c r="D23" s="20">
        <v>0</v>
      </c>
      <c r="E23" s="20">
        <v>0</v>
      </c>
      <c r="F23" s="10">
        <v>4</v>
      </c>
    </row>
    <row r="24" spans="2:9" x14ac:dyDescent="0.35">
      <c r="B24" s="6" t="s">
        <v>5</v>
      </c>
      <c r="C24" s="22">
        <v>4</v>
      </c>
      <c r="D24" s="23">
        <v>0</v>
      </c>
      <c r="E24" s="23">
        <v>0</v>
      </c>
      <c r="F24" s="22">
        <v>4</v>
      </c>
    </row>
    <row r="25" spans="2:9" ht="15" thickBot="1" x14ac:dyDescent="0.4">
      <c r="B25" s="11" t="s">
        <v>6</v>
      </c>
      <c r="C25" s="21">
        <v>0</v>
      </c>
      <c r="D25" s="21">
        <v>0</v>
      </c>
      <c r="E25" s="21">
        <v>0</v>
      </c>
      <c r="F25" s="21">
        <v>0</v>
      </c>
    </row>
    <row r="26" spans="2:9" s="3" customFormat="1" ht="15" thickBot="1" x14ac:dyDescent="0.4">
      <c r="B26" s="8" t="s">
        <v>7</v>
      </c>
      <c r="C26" s="9">
        <v>2</v>
      </c>
      <c r="D26" s="20">
        <v>0</v>
      </c>
      <c r="E26" s="20">
        <v>0</v>
      </c>
      <c r="F26" s="10">
        <v>2</v>
      </c>
    </row>
    <row r="27" spans="2:9" x14ac:dyDescent="0.35">
      <c r="B27" s="6" t="s">
        <v>5</v>
      </c>
      <c r="C27" s="7">
        <v>2</v>
      </c>
      <c r="D27" s="19">
        <v>0</v>
      </c>
      <c r="E27" s="19">
        <v>0</v>
      </c>
      <c r="F27" s="7">
        <v>2</v>
      </c>
    </row>
    <row r="28" spans="2:9" ht="15" thickBot="1" x14ac:dyDescent="0.4">
      <c r="B28" s="11" t="s">
        <v>6</v>
      </c>
      <c r="C28" s="21">
        <v>0</v>
      </c>
      <c r="D28" s="21">
        <v>0</v>
      </c>
      <c r="E28" s="21">
        <v>0</v>
      </c>
      <c r="F28" s="21">
        <v>0</v>
      </c>
    </row>
    <row r="29" spans="2:9" s="3" customFormat="1" ht="15" thickBot="1" x14ac:dyDescent="0.4">
      <c r="B29" s="8" t="s">
        <v>8</v>
      </c>
      <c r="C29" s="9">
        <v>2031</v>
      </c>
      <c r="D29" s="9">
        <v>1086</v>
      </c>
      <c r="E29" s="9">
        <v>1280</v>
      </c>
      <c r="F29" s="10">
        <v>4397</v>
      </c>
    </row>
    <row r="30" spans="2:9" x14ac:dyDescent="0.35">
      <c r="B30" s="6" t="s">
        <v>5</v>
      </c>
      <c r="C30" s="7">
        <v>769</v>
      </c>
      <c r="D30" s="19">
        <v>0</v>
      </c>
      <c r="E30" s="19">
        <v>0</v>
      </c>
      <c r="F30" s="7">
        <v>769</v>
      </c>
    </row>
    <row r="31" spans="2:9" ht="15" thickBot="1" x14ac:dyDescent="0.4">
      <c r="B31" s="11" t="s">
        <v>6</v>
      </c>
      <c r="C31" s="12">
        <v>1262</v>
      </c>
      <c r="D31" s="12">
        <v>1086</v>
      </c>
      <c r="E31" s="12">
        <v>1280</v>
      </c>
      <c r="F31" s="12">
        <v>3628</v>
      </c>
    </row>
    <row r="32" spans="2:9" s="3" customFormat="1" ht="15" thickBot="1" x14ac:dyDescent="0.4">
      <c r="B32" s="8" t="s">
        <v>2</v>
      </c>
      <c r="C32" s="9">
        <v>2037</v>
      </c>
      <c r="D32" s="9">
        <v>1086</v>
      </c>
      <c r="E32" s="9">
        <v>1280</v>
      </c>
      <c r="F32" s="10">
        <v>4403</v>
      </c>
    </row>
    <row r="33" spans="2:6" x14ac:dyDescent="0.35">
      <c r="C33" s="2"/>
      <c r="D33" s="2"/>
      <c r="E33" s="2"/>
      <c r="F33" s="2"/>
    </row>
    <row r="34" spans="2:6" x14ac:dyDescent="0.35">
      <c r="C34" s="46" t="s">
        <v>10</v>
      </c>
      <c r="D34" s="47"/>
      <c r="E34" s="47"/>
      <c r="F34" s="48"/>
    </row>
    <row r="35" spans="2:6" x14ac:dyDescent="0.35">
      <c r="C35" s="2"/>
      <c r="D35" s="2"/>
      <c r="E35" s="2"/>
      <c r="F35" s="2"/>
    </row>
    <row r="36" spans="2:6" s="1" customFormat="1" ht="30" customHeight="1" x14ac:dyDescent="0.35">
      <c r="C36" s="15" t="s">
        <v>0</v>
      </c>
      <c r="D36" s="15" t="s">
        <v>1</v>
      </c>
      <c r="E36" s="17" t="s">
        <v>25</v>
      </c>
      <c r="F36" s="15" t="s">
        <v>2</v>
      </c>
    </row>
    <row r="37" spans="2:6" x14ac:dyDescent="0.35">
      <c r="B37" s="4" t="s">
        <v>5</v>
      </c>
      <c r="C37" s="5">
        <v>268244</v>
      </c>
      <c r="D37" s="18">
        <v>0</v>
      </c>
      <c r="E37" s="19">
        <v>0</v>
      </c>
      <c r="F37" s="5">
        <v>268244</v>
      </c>
    </row>
    <row r="38" spans="2:6" ht="15" thickBot="1" x14ac:dyDescent="0.4">
      <c r="B38" s="11" t="s">
        <v>6</v>
      </c>
      <c r="C38" s="12">
        <v>272734</v>
      </c>
      <c r="D38" s="12">
        <v>245143</v>
      </c>
      <c r="E38" s="12">
        <v>267588</v>
      </c>
      <c r="F38" s="12">
        <v>785465</v>
      </c>
    </row>
    <row r="39" spans="2:6" s="3" customFormat="1" ht="15" thickBot="1" x14ac:dyDescent="0.4">
      <c r="B39" s="8" t="s">
        <v>2</v>
      </c>
      <c r="C39" s="9">
        <v>540978</v>
      </c>
      <c r="D39" s="9">
        <v>245143</v>
      </c>
      <c r="E39" s="9">
        <v>267588</v>
      </c>
      <c r="F39" s="10">
        <v>1053709</v>
      </c>
    </row>
    <row r="41" spans="2:6" x14ac:dyDescent="0.35">
      <c r="B41" s="3" t="s">
        <v>26</v>
      </c>
    </row>
  </sheetData>
  <mergeCells count="4">
    <mergeCell ref="C6:F6"/>
    <mergeCell ref="C20:F20"/>
    <mergeCell ref="C34:F34"/>
    <mergeCell ref="B1:F1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45A82-1745-4E5A-A872-2BC64D2F6538}">
  <dimension ref="A1:F38"/>
  <sheetViews>
    <sheetView showGridLines="0" topLeftCell="A4" workbookViewId="0">
      <selection activeCell="C1" sqref="C1:E1"/>
    </sheetView>
  </sheetViews>
  <sheetFormatPr defaultRowHeight="14.5" x14ac:dyDescent="0.35"/>
  <cols>
    <col min="2" max="6" width="15.7265625" customWidth="1"/>
  </cols>
  <sheetData>
    <row r="1" spans="1:6" ht="23.5" x14ac:dyDescent="0.55000000000000004">
      <c r="C1" s="49" t="s">
        <v>27</v>
      </c>
      <c r="D1" s="53"/>
      <c r="E1" s="53"/>
      <c r="F1" s="36"/>
    </row>
    <row r="7" spans="1:6" x14ac:dyDescent="0.35">
      <c r="A7" s="2"/>
      <c r="B7" s="2"/>
      <c r="C7" s="46" t="s">
        <v>11</v>
      </c>
      <c r="D7" s="47"/>
      <c r="E7" s="47"/>
      <c r="F7" s="48"/>
    </row>
    <row r="8" spans="1:6" x14ac:dyDescent="0.35">
      <c r="A8" s="2"/>
      <c r="B8" s="2"/>
      <c r="C8" s="2"/>
      <c r="D8" s="2"/>
      <c r="E8" s="2"/>
      <c r="F8" s="2"/>
    </row>
    <row r="9" spans="1:6" s="16" customFormat="1" ht="30.75" customHeight="1" thickBot="1" x14ac:dyDescent="0.4">
      <c r="A9" s="24"/>
      <c r="B9" s="24"/>
      <c r="C9" s="14" t="s">
        <v>0</v>
      </c>
      <c r="D9" s="14" t="s">
        <v>1</v>
      </c>
      <c r="E9" s="35" t="s">
        <v>25</v>
      </c>
      <c r="F9" s="14" t="s">
        <v>2</v>
      </c>
    </row>
    <row r="10" spans="1:6" ht="15" thickBot="1" x14ac:dyDescent="0.4">
      <c r="A10" s="2"/>
      <c r="B10" s="25" t="s">
        <v>7</v>
      </c>
      <c r="C10" s="9">
        <v>821</v>
      </c>
      <c r="D10" s="9">
        <v>343</v>
      </c>
      <c r="E10" s="9">
        <v>488</v>
      </c>
      <c r="F10" s="10">
        <v>1652</v>
      </c>
    </row>
    <row r="11" spans="1:6" x14ac:dyDescent="0.35">
      <c r="A11" s="2"/>
      <c r="B11" s="26" t="s">
        <v>5</v>
      </c>
      <c r="C11" s="7">
        <v>420</v>
      </c>
      <c r="D11" s="19">
        <v>0</v>
      </c>
      <c r="E11" s="19">
        <v>0</v>
      </c>
      <c r="F11" s="7">
        <v>420</v>
      </c>
    </row>
    <row r="12" spans="1:6" ht="15" thickBot="1" x14ac:dyDescent="0.4">
      <c r="A12" s="2"/>
      <c r="B12" s="27" t="s">
        <v>6</v>
      </c>
      <c r="C12" s="12">
        <v>401</v>
      </c>
      <c r="D12" s="12">
        <v>343</v>
      </c>
      <c r="E12" s="12">
        <v>488</v>
      </c>
      <c r="F12" s="12">
        <v>1232</v>
      </c>
    </row>
    <row r="13" spans="1:6" ht="15" thickBot="1" x14ac:dyDescent="0.4">
      <c r="A13" s="2"/>
      <c r="B13" s="28" t="s">
        <v>2</v>
      </c>
      <c r="C13" s="9">
        <v>821</v>
      </c>
      <c r="D13" s="9">
        <v>343</v>
      </c>
      <c r="E13" s="9">
        <v>488</v>
      </c>
      <c r="F13" s="10">
        <v>1652</v>
      </c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50" t="s">
        <v>12</v>
      </c>
      <c r="D16" s="51"/>
      <c r="E16" s="51"/>
      <c r="F16" s="52"/>
    </row>
    <row r="17" spans="1:6" x14ac:dyDescent="0.35">
      <c r="A17" s="2"/>
      <c r="B17" s="2"/>
      <c r="C17" s="2"/>
      <c r="D17" s="2"/>
      <c r="E17" s="2"/>
      <c r="F17" s="2"/>
    </row>
    <row r="18" spans="1:6" ht="29.25" customHeight="1" thickBot="1" x14ac:dyDescent="0.4">
      <c r="A18" s="2"/>
      <c r="B18" s="2"/>
      <c r="C18" s="14" t="s">
        <v>0</v>
      </c>
      <c r="D18" s="14" t="s">
        <v>1</v>
      </c>
      <c r="E18" s="35" t="s">
        <v>25</v>
      </c>
      <c r="F18" s="14" t="s">
        <v>2</v>
      </c>
    </row>
    <row r="19" spans="1:6" ht="15" thickBot="1" x14ac:dyDescent="0.4">
      <c r="A19" s="2"/>
      <c r="B19" s="28" t="s">
        <v>7</v>
      </c>
      <c r="C19" s="20">
        <v>0</v>
      </c>
      <c r="D19" s="20">
        <v>0</v>
      </c>
      <c r="E19" s="20">
        <v>0</v>
      </c>
      <c r="F19" s="29">
        <v>0</v>
      </c>
    </row>
    <row r="20" spans="1:6" x14ac:dyDescent="0.35">
      <c r="A20" s="2"/>
      <c r="B20" s="7" t="s">
        <v>5</v>
      </c>
      <c r="C20" s="19">
        <v>0</v>
      </c>
      <c r="D20" s="19">
        <v>0</v>
      </c>
      <c r="E20" s="19">
        <v>0</v>
      </c>
      <c r="F20" s="19">
        <v>0</v>
      </c>
    </row>
    <row r="21" spans="1:6" ht="15" thickBot="1" x14ac:dyDescent="0.4">
      <c r="A21" s="2"/>
      <c r="B21" s="12" t="s">
        <v>6</v>
      </c>
      <c r="C21" s="21">
        <v>0</v>
      </c>
      <c r="D21" s="21">
        <v>0</v>
      </c>
      <c r="E21" s="21">
        <v>0</v>
      </c>
      <c r="F21" s="21">
        <v>0</v>
      </c>
    </row>
    <row r="22" spans="1:6" ht="15" thickBot="1" x14ac:dyDescent="0.4">
      <c r="A22" s="2"/>
      <c r="B22" s="28" t="s">
        <v>2</v>
      </c>
      <c r="C22" s="20">
        <v>0</v>
      </c>
      <c r="D22" s="20">
        <v>0</v>
      </c>
      <c r="E22" s="20">
        <v>0</v>
      </c>
      <c r="F22" s="29">
        <v>0</v>
      </c>
    </row>
    <row r="23" spans="1:6" x14ac:dyDescent="0.35">
      <c r="A23" s="2"/>
      <c r="B23" s="2"/>
      <c r="C23" s="2"/>
      <c r="D23" s="2"/>
      <c r="E23" s="2"/>
      <c r="F23" s="2"/>
    </row>
    <row r="24" spans="1:6" x14ac:dyDescent="0.35">
      <c r="A24" s="2"/>
      <c r="B24" s="2"/>
      <c r="C24" s="46" t="s">
        <v>13</v>
      </c>
      <c r="D24" s="47"/>
      <c r="E24" s="47"/>
      <c r="F24" s="48"/>
    </row>
    <row r="25" spans="1:6" x14ac:dyDescent="0.35">
      <c r="A25" s="2"/>
      <c r="B25" s="2"/>
      <c r="C25" s="2"/>
      <c r="D25" s="2"/>
      <c r="E25" s="2"/>
      <c r="F25" s="2"/>
    </row>
    <row r="26" spans="1:6" ht="29.5" thickBot="1" x14ac:dyDescent="0.4">
      <c r="A26" s="2"/>
      <c r="B26" s="24"/>
      <c r="C26" s="14" t="s">
        <v>0</v>
      </c>
      <c r="D26" s="14" t="s">
        <v>1</v>
      </c>
      <c r="E26" s="35" t="s">
        <v>25</v>
      </c>
      <c r="F26" s="14" t="s">
        <v>2</v>
      </c>
    </row>
    <row r="27" spans="1:6" ht="15" thickBot="1" x14ac:dyDescent="0.4">
      <c r="A27" s="2"/>
      <c r="B27" s="25" t="s">
        <v>7</v>
      </c>
      <c r="C27" s="9">
        <v>821</v>
      </c>
      <c r="D27" s="9">
        <v>343</v>
      </c>
      <c r="E27" s="9">
        <v>488</v>
      </c>
      <c r="F27" s="10">
        <v>1652</v>
      </c>
    </row>
    <row r="28" spans="1:6" ht="15.75" customHeight="1" x14ac:dyDescent="0.35">
      <c r="A28" s="2"/>
      <c r="B28" s="26" t="s">
        <v>5</v>
      </c>
      <c r="C28" s="7">
        <v>420</v>
      </c>
      <c r="D28" s="19">
        <v>0</v>
      </c>
      <c r="E28" s="19">
        <v>0</v>
      </c>
      <c r="F28" s="7">
        <v>420</v>
      </c>
    </row>
    <row r="29" spans="1:6" ht="15" thickBot="1" x14ac:dyDescent="0.4">
      <c r="A29" s="2"/>
      <c r="B29" s="27" t="s">
        <v>6</v>
      </c>
      <c r="C29" s="12">
        <v>401</v>
      </c>
      <c r="D29" s="12">
        <v>343</v>
      </c>
      <c r="E29" s="12">
        <v>488</v>
      </c>
      <c r="F29" s="12">
        <v>1232</v>
      </c>
    </row>
    <row r="30" spans="1:6" ht="15" thickBot="1" x14ac:dyDescent="0.4">
      <c r="A30" s="2"/>
      <c r="B30" s="28" t="s">
        <v>2</v>
      </c>
      <c r="C30" s="9">
        <v>821</v>
      </c>
      <c r="D30" s="9">
        <v>343</v>
      </c>
      <c r="E30" s="9">
        <v>488</v>
      </c>
      <c r="F30" s="10">
        <v>1652</v>
      </c>
    </row>
    <row r="31" spans="1:6" x14ac:dyDescent="0.35">
      <c r="A31" s="2"/>
      <c r="B31" s="2"/>
      <c r="C31" s="2"/>
      <c r="D31" s="2"/>
      <c r="E31" s="2"/>
      <c r="F31" s="2"/>
    </row>
    <row r="32" spans="1:6" x14ac:dyDescent="0.35">
      <c r="A32" s="2"/>
      <c r="B32" s="3" t="s">
        <v>26</v>
      </c>
      <c r="C32" s="2"/>
      <c r="D32" s="2"/>
      <c r="E32" s="2"/>
      <c r="F32" s="2"/>
    </row>
    <row r="33" spans="1:6" x14ac:dyDescent="0.35">
      <c r="A33" s="2"/>
      <c r="B33" s="2"/>
      <c r="C33" s="2"/>
      <c r="D33" s="2"/>
      <c r="E33" s="2"/>
      <c r="F33" s="2"/>
    </row>
    <row r="34" spans="1:6" x14ac:dyDescent="0.35">
      <c r="A34" s="2"/>
      <c r="B34" s="2"/>
      <c r="C34" s="2"/>
      <c r="D34" s="2"/>
      <c r="E34" s="2"/>
      <c r="F34" s="2"/>
    </row>
    <row r="35" spans="1:6" x14ac:dyDescent="0.35">
      <c r="A35" s="2"/>
      <c r="B35" s="2"/>
      <c r="C35" s="2"/>
      <c r="D35" s="2"/>
      <c r="E35" s="2"/>
      <c r="F35" s="2"/>
    </row>
    <row r="36" spans="1:6" x14ac:dyDescent="0.35">
      <c r="A36" s="2"/>
      <c r="B36" s="2"/>
      <c r="C36" s="2"/>
      <c r="D36" s="2"/>
      <c r="E36" s="2"/>
      <c r="F36" s="2"/>
    </row>
    <row r="37" spans="1:6" x14ac:dyDescent="0.35">
      <c r="A37" s="2"/>
      <c r="B37" s="2"/>
      <c r="C37" s="2"/>
      <c r="D37" s="2"/>
      <c r="E37" s="2"/>
      <c r="F37" s="2"/>
    </row>
    <row r="38" spans="1:6" x14ac:dyDescent="0.35">
      <c r="A38" s="2"/>
      <c r="B38" s="2"/>
      <c r="C38" s="2"/>
      <c r="D38" s="2"/>
      <c r="E38" s="2"/>
      <c r="F38" s="2"/>
    </row>
  </sheetData>
  <mergeCells count="4">
    <mergeCell ref="C7:F7"/>
    <mergeCell ref="C16:F16"/>
    <mergeCell ref="C24:F24"/>
    <mergeCell ref="C1:E1"/>
  </mergeCells>
  <printOptions horizontalCentered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90DC-41EC-4963-836F-19ACE3A20DCD}">
  <dimension ref="B1:F39"/>
  <sheetViews>
    <sheetView showGridLines="0" workbookViewId="0">
      <selection activeCell="C1" sqref="C1:E2"/>
    </sheetView>
  </sheetViews>
  <sheetFormatPr defaultRowHeight="14.5" x14ac:dyDescent="0.35"/>
  <cols>
    <col min="2" max="2" width="15.7265625" customWidth="1"/>
    <col min="3" max="6" width="15.7265625" style="2" customWidth="1"/>
  </cols>
  <sheetData>
    <row r="1" spans="2:6" ht="15" customHeight="1" x14ac:dyDescent="0.35">
      <c r="C1" s="49" t="s">
        <v>27</v>
      </c>
      <c r="D1" s="53"/>
      <c r="E1" s="53"/>
      <c r="F1" s="36"/>
    </row>
    <row r="2" spans="2:6" x14ac:dyDescent="0.35">
      <c r="C2" s="53"/>
      <c r="D2" s="53"/>
      <c r="E2" s="53"/>
      <c r="F2" s="36"/>
    </row>
    <row r="3" spans="2:6" x14ac:dyDescent="0.35">
      <c r="C3"/>
      <c r="D3"/>
      <c r="E3"/>
      <c r="F3"/>
    </row>
    <row r="4" spans="2:6" x14ac:dyDescent="0.35">
      <c r="C4"/>
      <c r="D4"/>
      <c r="E4"/>
      <c r="F4"/>
    </row>
    <row r="5" spans="2:6" x14ac:dyDescent="0.35">
      <c r="C5"/>
      <c r="D5"/>
      <c r="E5"/>
      <c r="F5"/>
    </row>
    <row r="6" spans="2:6" x14ac:dyDescent="0.35">
      <c r="C6"/>
      <c r="D6"/>
      <c r="E6"/>
      <c r="F6"/>
    </row>
    <row r="7" spans="2:6" x14ac:dyDescent="0.35">
      <c r="C7"/>
      <c r="D7"/>
      <c r="E7"/>
      <c r="F7"/>
    </row>
    <row r="10" spans="2:6" x14ac:dyDescent="0.35">
      <c r="C10" s="46" t="s">
        <v>14</v>
      </c>
      <c r="D10" s="47"/>
      <c r="E10" s="47"/>
      <c r="F10" s="48"/>
    </row>
    <row r="12" spans="2:6" s="16" customFormat="1" ht="29.25" customHeight="1" thickBot="1" x14ac:dyDescent="0.4">
      <c r="C12" s="14" t="s">
        <v>0</v>
      </c>
      <c r="D12" s="14" t="s">
        <v>1</v>
      </c>
      <c r="E12" s="35" t="s">
        <v>25</v>
      </c>
      <c r="F12" s="14" t="s">
        <v>2</v>
      </c>
    </row>
    <row r="13" spans="2:6" ht="15" thickBot="1" x14ac:dyDescent="0.4">
      <c r="B13" s="8" t="s">
        <v>15</v>
      </c>
      <c r="C13" s="9">
        <v>3243</v>
      </c>
      <c r="D13" s="9">
        <v>181</v>
      </c>
      <c r="E13" s="9">
        <v>155</v>
      </c>
      <c r="F13" s="10">
        <v>3579</v>
      </c>
    </row>
    <row r="14" spans="2:6" x14ac:dyDescent="0.35">
      <c r="B14" s="6" t="s">
        <v>5</v>
      </c>
      <c r="C14" s="7">
        <v>3049</v>
      </c>
      <c r="D14" s="19">
        <v>0</v>
      </c>
      <c r="E14" s="19">
        <v>0</v>
      </c>
      <c r="F14" s="7">
        <v>3049</v>
      </c>
    </row>
    <row r="15" spans="2:6" ht="15" thickBot="1" x14ac:dyDescent="0.4">
      <c r="B15" s="11" t="s">
        <v>6</v>
      </c>
      <c r="C15" s="12">
        <v>194</v>
      </c>
      <c r="D15" s="12">
        <v>181</v>
      </c>
      <c r="E15" s="12">
        <v>155</v>
      </c>
      <c r="F15" s="12">
        <v>530</v>
      </c>
    </row>
    <row r="16" spans="2:6" ht="15" thickBot="1" x14ac:dyDescent="0.4">
      <c r="B16" s="8" t="s">
        <v>16</v>
      </c>
      <c r="C16" s="9">
        <v>1729</v>
      </c>
      <c r="D16" s="9">
        <v>203</v>
      </c>
      <c r="E16" s="9">
        <v>172</v>
      </c>
      <c r="F16" s="10">
        <v>2104</v>
      </c>
    </row>
    <row r="17" spans="2:6" x14ac:dyDescent="0.35">
      <c r="B17" s="6" t="s">
        <v>5</v>
      </c>
      <c r="C17" s="7">
        <v>1501</v>
      </c>
      <c r="D17" s="19">
        <v>0</v>
      </c>
      <c r="E17" s="19">
        <v>0</v>
      </c>
      <c r="F17" s="7">
        <v>1501</v>
      </c>
    </row>
    <row r="18" spans="2:6" ht="15" thickBot="1" x14ac:dyDescent="0.4">
      <c r="B18" s="11" t="s">
        <v>6</v>
      </c>
      <c r="C18" s="12">
        <v>228</v>
      </c>
      <c r="D18" s="12">
        <v>203</v>
      </c>
      <c r="E18" s="12">
        <v>172</v>
      </c>
      <c r="F18" s="12">
        <v>603</v>
      </c>
    </row>
    <row r="19" spans="2:6" ht="15" thickBot="1" x14ac:dyDescent="0.4">
      <c r="B19" s="8" t="s">
        <v>2</v>
      </c>
      <c r="C19" s="9">
        <v>4972</v>
      </c>
      <c r="D19" s="9">
        <v>384</v>
      </c>
      <c r="E19" s="9">
        <v>327</v>
      </c>
      <c r="F19" s="10">
        <v>5683</v>
      </c>
    </row>
    <row r="21" spans="2:6" x14ac:dyDescent="0.35">
      <c r="C21" s="46" t="s">
        <v>19</v>
      </c>
      <c r="D21" s="47"/>
      <c r="E21" s="47"/>
      <c r="F21" s="48"/>
    </row>
    <row r="23" spans="2:6" s="16" customFormat="1" ht="30.75" customHeight="1" thickBot="1" x14ac:dyDescent="0.4">
      <c r="C23" s="14" t="s">
        <v>0</v>
      </c>
      <c r="D23" s="14" t="s">
        <v>1</v>
      </c>
      <c r="E23" s="35" t="s">
        <v>25</v>
      </c>
      <c r="F23" s="14" t="s">
        <v>2</v>
      </c>
    </row>
    <row r="24" spans="2:6" ht="15" thickBot="1" x14ac:dyDescent="0.4">
      <c r="B24" s="8" t="s">
        <v>15</v>
      </c>
      <c r="C24" s="20">
        <v>0</v>
      </c>
      <c r="D24" s="20">
        <v>0</v>
      </c>
      <c r="E24" s="20">
        <v>0</v>
      </c>
      <c r="F24" s="29">
        <v>0</v>
      </c>
    </row>
    <row r="25" spans="2:6" x14ac:dyDescent="0.35">
      <c r="B25" s="6" t="s">
        <v>5</v>
      </c>
      <c r="C25" s="19">
        <v>0</v>
      </c>
      <c r="D25" s="19">
        <v>0</v>
      </c>
      <c r="E25" s="19">
        <v>0</v>
      </c>
      <c r="F25" s="19">
        <v>0</v>
      </c>
    </row>
    <row r="26" spans="2:6" ht="15" thickBot="1" x14ac:dyDescent="0.4">
      <c r="B26" s="11" t="s">
        <v>6</v>
      </c>
      <c r="C26" s="21">
        <v>0</v>
      </c>
      <c r="D26" s="21">
        <v>0</v>
      </c>
      <c r="E26" s="21">
        <v>0</v>
      </c>
      <c r="F26" s="21">
        <v>0</v>
      </c>
    </row>
    <row r="27" spans="2:6" ht="15" thickBot="1" x14ac:dyDescent="0.4">
      <c r="B27" s="8" t="s">
        <v>16</v>
      </c>
      <c r="C27" s="20">
        <v>0</v>
      </c>
      <c r="D27" s="20">
        <v>0</v>
      </c>
      <c r="E27" s="20">
        <v>0</v>
      </c>
      <c r="F27" s="29">
        <v>0</v>
      </c>
    </row>
    <row r="28" spans="2:6" x14ac:dyDescent="0.35">
      <c r="B28" s="6" t="s">
        <v>5</v>
      </c>
      <c r="C28" s="19">
        <v>0</v>
      </c>
      <c r="D28" s="19">
        <v>0</v>
      </c>
      <c r="E28" s="19">
        <v>0</v>
      </c>
      <c r="F28" s="19">
        <v>0</v>
      </c>
    </row>
    <row r="29" spans="2:6" ht="15" thickBot="1" x14ac:dyDescent="0.4">
      <c r="B29" s="11" t="s">
        <v>6</v>
      </c>
      <c r="C29" s="21">
        <v>0</v>
      </c>
      <c r="D29" s="21">
        <v>0</v>
      </c>
      <c r="E29" s="21">
        <v>0</v>
      </c>
      <c r="F29" s="21">
        <v>0</v>
      </c>
    </row>
    <row r="30" spans="2:6" ht="15" thickBot="1" x14ac:dyDescent="0.4">
      <c r="B30" s="8" t="s">
        <v>17</v>
      </c>
      <c r="C30" s="20">
        <v>0</v>
      </c>
      <c r="D30" s="20">
        <v>0</v>
      </c>
      <c r="E30" s="20">
        <v>0</v>
      </c>
      <c r="F30" s="29">
        <v>0</v>
      </c>
    </row>
    <row r="32" spans="2:6" x14ac:dyDescent="0.35">
      <c r="C32" s="46" t="s">
        <v>20</v>
      </c>
      <c r="D32" s="47"/>
      <c r="E32" s="47"/>
      <c r="F32" s="48"/>
    </row>
    <row r="34" spans="2:6" s="16" customFormat="1" ht="29.25" customHeight="1" x14ac:dyDescent="0.35">
      <c r="C34" s="15" t="s">
        <v>0</v>
      </c>
      <c r="D34" s="15" t="s">
        <v>1</v>
      </c>
      <c r="E34" s="17" t="s">
        <v>25</v>
      </c>
      <c r="F34" s="15" t="s">
        <v>2</v>
      </c>
    </row>
    <row r="35" spans="2:6" x14ac:dyDescent="0.35">
      <c r="B35" s="4" t="s">
        <v>5</v>
      </c>
      <c r="C35" s="5">
        <v>4550</v>
      </c>
      <c r="D35" s="18">
        <v>0</v>
      </c>
      <c r="E35" s="18">
        <v>0</v>
      </c>
      <c r="F35" s="5">
        <v>4550</v>
      </c>
    </row>
    <row r="36" spans="2:6" ht="15" thickBot="1" x14ac:dyDescent="0.4">
      <c r="B36" s="11" t="s">
        <v>6</v>
      </c>
      <c r="C36" s="12">
        <v>422</v>
      </c>
      <c r="D36" s="12">
        <v>384</v>
      </c>
      <c r="E36" s="12">
        <v>327</v>
      </c>
      <c r="F36" s="12">
        <v>1133</v>
      </c>
    </row>
    <row r="37" spans="2:6" ht="15" thickBot="1" x14ac:dyDescent="0.4">
      <c r="B37" s="8" t="s">
        <v>18</v>
      </c>
      <c r="C37" s="9">
        <v>4972</v>
      </c>
      <c r="D37" s="9">
        <v>384</v>
      </c>
      <c r="E37" s="9">
        <v>327</v>
      </c>
      <c r="F37" s="10">
        <v>5683</v>
      </c>
    </row>
    <row r="39" spans="2:6" x14ac:dyDescent="0.35">
      <c r="B39" s="3" t="s">
        <v>26</v>
      </c>
    </row>
  </sheetData>
  <mergeCells count="4">
    <mergeCell ref="C10:F10"/>
    <mergeCell ref="C21:F21"/>
    <mergeCell ref="C32:F32"/>
    <mergeCell ref="C1:E2"/>
  </mergeCells>
  <printOptions horizontalCentered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59AE-DB04-4D12-A7A5-77F181AAF475}">
  <dimension ref="B1:F39"/>
  <sheetViews>
    <sheetView showGridLines="0" workbookViewId="0">
      <selection activeCell="A3" sqref="A3:XFD7"/>
    </sheetView>
  </sheetViews>
  <sheetFormatPr defaultRowHeight="14.5" x14ac:dyDescent="0.35"/>
  <cols>
    <col min="2" max="6" width="15.7265625" customWidth="1"/>
  </cols>
  <sheetData>
    <row r="1" spans="2:6" ht="15" customHeight="1" x14ac:dyDescent="0.35">
      <c r="C1" s="49" t="s">
        <v>27</v>
      </c>
      <c r="D1" s="53"/>
      <c r="E1" s="53"/>
      <c r="F1" s="36"/>
    </row>
    <row r="2" spans="2:6" x14ac:dyDescent="0.35">
      <c r="C2" s="53"/>
      <c r="D2" s="53"/>
      <c r="E2" s="53"/>
      <c r="F2" s="36"/>
    </row>
    <row r="9" spans="2:6" x14ac:dyDescent="0.35">
      <c r="C9" s="43" t="s">
        <v>21</v>
      </c>
      <c r="D9" s="44"/>
      <c r="E9" s="44"/>
      <c r="F9" s="45"/>
    </row>
    <row r="10" spans="2:6" x14ac:dyDescent="0.35">
      <c r="C10" s="2"/>
      <c r="D10" s="2"/>
      <c r="E10" s="2"/>
      <c r="F10" s="2"/>
    </row>
    <row r="11" spans="2:6" s="16" customFormat="1" ht="30.75" customHeight="1" thickBot="1" x14ac:dyDescent="0.4">
      <c r="C11" s="14" t="s">
        <v>0</v>
      </c>
      <c r="D11" s="14" t="s">
        <v>1</v>
      </c>
      <c r="E11" s="35" t="s">
        <v>25</v>
      </c>
      <c r="F11" s="14" t="s">
        <v>2</v>
      </c>
    </row>
    <row r="12" spans="2:6" ht="15" thickBot="1" x14ac:dyDescent="0.4">
      <c r="B12" s="8" t="s">
        <v>4</v>
      </c>
      <c r="C12" s="9">
        <v>54058</v>
      </c>
      <c r="D12" s="9">
        <v>22904</v>
      </c>
      <c r="E12" s="9">
        <v>27774</v>
      </c>
      <c r="F12" s="10">
        <v>104736</v>
      </c>
    </row>
    <row r="13" spans="2:6" x14ac:dyDescent="0.35">
      <c r="B13" s="6" t="s">
        <v>5</v>
      </c>
      <c r="C13" s="7">
        <v>28038</v>
      </c>
      <c r="D13" s="19">
        <v>0</v>
      </c>
      <c r="E13" s="19">
        <v>0</v>
      </c>
      <c r="F13" s="7">
        <v>28038</v>
      </c>
    </row>
    <row r="14" spans="2:6" ht="15" thickBot="1" x14ac:dyDescent="0.4">
      <c r="B14" s="11" t="s">
        <v>6</v>
      </c>
      <c r="C14" s="12">
        <v>26020</v>
      </c>
      <c r="D14" s="12">
        <v>22904</v>
      </c>
      <c r="E14" s="12">
        <v>27774</v>
      </c>
      <c r="F14" s="12">
        <v>76698</v>
      </c>
    </row>
    <row r="15" spans="2:6" ht="15" thickBot="1" x14ac:dyDescent="0.4">
      <c r="B15" s="8" t="s">
        <v>8</v>
      </c>
      <c r="C15" s="9">
        <v>7615</v>
      </c>
      <c r="D15" s="9">
        <v>3655</v>
      </c>
      <c r="E15" s="9">
        <v>4492</v>
      </c>
      <c r="F15" s="10">
        <v>15762</v>
      </c>
    </row>
    <row r="16" spans="2:6" x14ac:dyDescent="0.35">
      <c r="B16" s="6" t="s">
        <v>5</v>
      </c>
      <c r="C16" s="7">
        <v>3532</v>
      </c>
      <c r="D16" s="19">
        <v>0</v>
      </c>
      <c r="E16" s="19">
        <v>0</v>
      </c>
      <c r="F16" s="7">
        <v>3532</v>
      </c>
    </row>
    <row r="17" spans="2:6" ht="15" thickBot="1" x14ac:dyDescent="0.4">
      <c r="B17" s="11" t="s">
        <v>6</v>
      </c>
      <c r="C17" s="12">
        <v>4083</v>
      </c>
      <c r="D17" s="12">
        <v>3655</v>
      </c>
      <c r="E17" s="12">
        <v>4492</v>
      </c>
      <c r="F17" s="12">
        <v>12230</v>
      </c>
    </row>
    <row r="18" spans="2:6" ht="15" thickBot="1" x14ac:dyDescent="0.4">
      <c r="B18" s="8" t="s">
        <v>2</v>
      </c>
      <c r="C18" s="9">
        <v>61673</v>
      </c>
      <c r="D18" s="9">
        <v>26559</v>
      </c>
      <c r="E18" s="9">
        <v>32266</v>
      </c>
      <c r="F18" s="10">
        <v>120498</v>
      </c>
    </row>
    <row r="19" spans="2:6" x14ac:dyDescent="0.35">
      <c r="C19" s="2"/>
      <c r="D19" s="2"/>
      <c r="E19" s="2"/>
      <c r="F19" s="2"/>
    </row>
    <row r="20" spans="2:6" x14ac:dyDescent="0.35">
      <c r="C20" s="54" t="s">
        <v>23</v>
      </c>
      <c r="D20" s="55"/>
      <c r="E20" s="55"/>
      <c r="F20" s="56"/>
    </row>
    <row r="21" spans="2:6" x14ac:dyDescent="0.35">
      <c r="C21" s="2"/>
      <c r="D21" s="2"/>
      <c r="E21" s="2"/>
      <c r="F21" s="2"/>
    </row>
    <row r="22" spans="2:6" ht="29.5" thickBot="1" x14ac:dyDescent="0.4">
      <c r="C22" s="14" t="s">
        <v>0</v>
      </c>
      <c r="D22" s="14" t="s">
        <v>1</v>
      </c>
      <c r="E22" s="35" t="s">
        <v>25</v>
      </c>
      <c r="F22" s="14" t="s">
        <v>2</v>
      </c>
    </row>
    <row r="23" spans="2:6" ht="15" thickBot="1" x14ac:dyDescent="0.4">
      <c r="B23" s="8" t="s">
        <v>4</v>
      </c>
      <c r="C23" s="30">
        <v>0</v>
      </c>
      <c r="D23" s="30">
        <v>0</v>
      </c>
      <c r="E23" s="30">
        <v>0</v>
      </c>
      <c r="F23" s="31">
        <v>0</v>
      </c>
    </row>
    <row r="24" spans="2:6" x14ac:dyDescent="0.35">
      <c r="B24" s="6" t="s">
        <v>5</v>
      </c>
      <c r="C24" s="32">
        <v>0</v>
      </c>
      <c r="D24" s="33">
        <v>0</v>
      </c>
      <c r="E24" s="32">
        <v>0</v>
      </c>
      <c r="F24" s="33">
        <v>0</v>
      </c>
    </row>
    <row r="25" spans="2:6" ht="15" thickBot="1" x14ac:dyDescent="0.4">
      <c r="B25" s="11" t="s">
        <v>6</v>
      </c>
      <c r="C25" s="34">
        <v>0</v>
      </c>
      <c r="D25" s="34">
        <v>0</v>
      </c>
      <c r="E25" s="34">
        <v>0</v>
      </c>
      <c r="F25" s="34">
        <v>0</v>
      </c>
    </row>
    <row r="26" spans="2:6" ht="15" thickBot="1" x14ac:dyDescent="0.4">
      <c r="B26" s="8" t="s">
        <v>8</v>
      </c>
      <c r="C26" s="9">
        <v>422</v>
      </c>
      <c r="D26" s="9">
        <v>219</v>
      </c>
      <c r="E26" s="9">
        <v>335</v>
      </c>
      <c r="F26" s="10">
        <v>976</v>
      </c>
    </row>
    <row r="27" spans="2:6" x14ac:dyDescent="0.35">
      <c r="B27" s="6" t="s">
        <v>5</v>
      </c>
      <c r="C27" s="7">
        <v>162</v>
      </c>
      <c r="D27" s="19">
        <v>0</v>
      </c>
      <c r="E27" s="19">
        <v>0</v>
      </c>
      <c r="F27" s="7">
        <v>162</v>
      </c>
    </row>
    <row r="28" spans="2:6" ht="15" thickBot="1" x14ac:dyDescent="0.4">
      <c r="B28" s="11" t="s">
        <v>6</v>
      </c>
      <c r="C28" s="12">
        <v>260</v>
      </c>
      <c r="D28" s="12">
        <v>219</v>
      </c>
      <c r="E28" s="12">
        <v>335</v>
      </c>
      <c r="F28" s="12">
        <v>814</v>
      </c>
    </row>
    <row r="29" spans="2:6" ht="15" thickBot="1" x14ac:dyDescent="0.4">
      <c r="B29" s="8" t="s">
        <v>2</v>
      </c>
      <c r="C29" s="9">
        <v>422</v>
      </c>
      <c r="D29" s="9">
        <v>219</v>
      </c>
      <c r="E29" s="9">
        <v>335</v>
      </c>
      <c r="F29" s="10">
        <v>976</v>
      </c>
    </row>
    <row r="30" spans="2:6" x14ac:dyDescent="0.35">
      <c r="C30" s="2"/>
      <c r="D30" s="2"/>
      <c r="E30" s="2"/>
      <c r="F30" s="2"/>
    </row>
    <row r="31" spans="2:6" x14ac:dyDescent="0.35">
      <c r="C31" s="2"/>
      <c r="D31" s="2"/>
      <c r="E31" s="2"/>
      <c r="F31" s="2"/>
    </row>
    <row r="32" spans="2:6" x14ac:dyDescent="0.35">
      <c r="C32" s="46" t="s">
        <v>22</v>
      </c>
      <c r="D32" s="47"/>
      <c r="E32" s="47"/>
      <c r="F32" s="48"/>
    </row>
    <row r="33" spans="2:6" x14ac:dyDescent="0.35">
      <c r="C33" s="2"/>
      <c r="D33" s="2"/>
      <c r="E33" s="2"/>
      <c r="F33" s="2"/>
    </row>
    <row r="34" spans="2:6" ht="29" x14ac:dyDescent="0.35">
      <c r="C34" s="15" t="s">
        <v>0</v>
      </c>
      <c r="D34" s="15" t="s">
        <v>1</v>
      </c>
      <c r="E34" s="17" t="s">
        <v>25</v>
      </c>
      <c r="F34" s="15" t="s">
        <v>2</v>
      </c>
    </row>
    <row r="35" spans="2:6" x14ac:dyDescent="0.35">
      <c r="B35" s="4" t="s">
        <v>5</v>
      </c>
      <c r="C35" s="5">
        <v>31732</v>
      </c>
      <c r="D35" s="18">
        <v>0</v>
      </c>
      <c r="E35" s="18">
        <v>0</v>
      </c>
      <c r="F35" s="5">
        <v>31732</v>
      </c>
    </row>
    <row r="36" spans="2:6" ht="15" thickBot="1" x14ac:dyDescent="0.4">
      <c r="B36" s="11" t="s">
        <v>6</v>
      </c>
      <c r="C36" s="12">
        <v>30363</v>
      </c>
      <c r="D36" s="12">
        <v>26778</v>
      </c>
      <c r="E36" s="12">
        <v>32601</v>
      </c>
      <c r="F36" s="12">
        <v>89742</v>
      </c>
    </row>
    <row r="37" spans="2:6" ht="15" thickBot="1" x14ac:dyDescent="0.4">
      <c r="B37" s="8" t="s">
        <v>2</v>
      </c>
      <c r="C37" s="9">
        <v>62095</v>
      </c>
      <c r="D37" s="9">
        <v>26778</v>
      </c>
      <c r="E37" s="9">
        <v>32601</v>
      </c>
      <c r="F37" s="10">
        <v>121474</v>
      </c>
    </row>
    <row r="39" spans="2:6" x14ac:dyDescent="0.35">
      <c r="B39" s="3" t="s">
        <v>26</v>
      </c>
    </row>
  </sheetData>
  <mergeCells count="4">
    <mergeCell ref="C9:F9"/>
    <mergeCell ref="C20:F20"/>
    <mergeCell ref="C32:F32"/>
    <mergeCell ref="C1:E2"/>
  </mergeCells>
  <printOptions horizontalCentered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5F9A-66D5-4C09-A0E7-6855B7DE1046}">
  <sheetPr>
    <pageSetUpPr fitToPage="1"/>
  </sheetPr>
  <dimension ref="B1:F15"/>
  <sheetViews>
    <sheetView showGridLines="0" workbookViewId="0">
      <selection activeCell="F16" sqref="B1:F16"/>
    </sheetView>
  </sheetViews>
  <sheetFormatPr defaultRowHeight="14.5" x14ac:dyDescent="0.35"/>
  <cols>
    <col min="2" max="6" width="15.7265625" customWidth="1"/>
  </cols>
  <sheetData>
    <row r="1" spans="2:6" ht="22.5" x14ac:dyDescent="0.45">
      <c r="B1" s="49" t="s">
        <v>27</v>
      </c>
      <c r="C1" s="49"/>
      <c r="D1" s="49"/>
      <c r="E1" s="49"/>
      <c r="F1" s="49"/>
    </row>
    <row r="8" spans="2:6" x14ac:dyDescent="0.35">
      <c r="C8" s="43" t="s">
        <v>24</v>
      </c>
      <c r="D8" s="44"/>
      <c r="E8" s="44"/>
      <c r="F8" s="45"/>
    </row>
    <row r="10" spans="2:6" ht="29.25" customHeight="1" x14ac:dyDescent="0.35">
      <c r="C10" s="17" t="s">
        <v>0</v>
      </c>
      <c r="D10" s="17" t="s">
        <v>1</v>
      </c>
      <c r="E10" s="17" t="s">
        <v>25</v>
      </c>
      <c r="F10" s="17" t="s">
        <v>2</v>
      </c>
    </row>
    <row r="11" spans="2:6" x14ac:dyDescent="0.35">
      <c r="B11" s="4" t="s">
        <v>5</v>
      </c>
      <c r="C11" s="5">
        <v>2407</v>
      </c>
      <c r="D11" s="18">
        <v>0</v>
      </c>
      <c r="E11" s="18">
        <v>0</v>
      </c>
      <c r="F11" s="5">
        <v>2407</v>
      </c>
    </row>
    <row r="12" spans="2:6" ht="15" thickBot="1" x14ac:dyDescent="0.4">
      <c r="B12" s="11" t="s">
        <v>6</v>
      </c>
      <c r="C12" s="12">
        <v>5829</v>
      </c>
      <c r="D12" s="12">
        <v>5488</v>
      </c>
      <c r="E12" s="12">
        <v>8559</v>
      </c>
      <c r="F12" s="12">
        <v>19876</v>
      </c>
    </row>
    <row r="13" spans="2:6" ht="15" thickBot="1" x14ac:dyDescent="0.4">
      <c r="B13" s="8" t="s">
        <v>2</v>
      </c>
      <c r="C13" s="9">
        <v>8236</v>
      </c>
      <c r="D13" s="9">
        <v>5488</v>
      </c>
      <c r="E13" s="9">
        <v>8559</v>
      </c>
      <c r="F13" s="10">
        <v>22283</v>
      </c>
    </row>
    <row r="15" spans="2:6" x14ac:dyDescent="0.35">
      <c r="B15" s="3" t="s">
        <v>26</v>
      </c>
    </row>
  </sheetData>
  <mergeCells count="2">
    <mergeCell ref="C8:F8"/>
    <mergeCell ref="B1:F1"/>
  </mergeCells>
  <printOptions horizontalCentered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5DF6D-FA79-4088-84D6-43EE922C6438}">
  <sheetPr>
    <pageSetUpPr fitToPage="1"/>
  </sheetPr>
  <dimension ref="B1:G15"/>
  <sheetViews>
    <sheetView showGridLines="0" workbookViewId="0">
      <selection activeCell="E16" sqref="B1:E16"/>
    </sheetView>
  </sheetViews>
  <sheetFormatPr defaultRowHeight="14.5" x14ac:dyDescent="0.35"/>
  <cols>
    <col min="2" max="5" width="15.7265625" customWidth="1"/>
  </cols>
  <sheetData>
    <row r="1" spans="2:7" ht="22.5" x14ac:dyDescent="0.45">
      <c r="B1" s="49" t="s">
        <v>27</v>
      </c>
      <c r="C1" s="49"/>
      <c r="D1" s="49"/>
      <c r="E1" s="49"/>
      <c r="F1" s="36"/>
    </row>
    <row r="8" spans="2:7" x14ac:dyDescent="0.35">
      <c r="B8" s="41"/>
      <c r="C8" s="59" t="s">
        <v>31</v>
      </c>
      <c r="D8" s="60"/>
      <c r="E8" s="61"/>
    </row>
    <row r="10" spans="2:7" s="37" customFormat="1" ht="30" customHeight="1" x14ac:dyDescent="0.35">
      <c r="B10" s="38"/>
      <c r="C10" s="39" t="s">
        <v>0</v>
      </c>
      <c r="D10" s="39" t="s">
        <v>28</v>
      </c>
      <c r="E10" s="39" t="s">
        <v>2</v>
      </c>
    </row>
    <row r="11" spans="2:7" x14ac:dyDescent="0.35">
      <c r="B11" s="4" t="s">
        <v>30</v>
      </c>
      <c r="C11" s="5">
        <v>223383</v>
      </c>
      <c r="D11" s="5">
        <v>78786</v>
      </c>
      <c r="E11" s="5">
        <v>302169</v>
      </c>
    </row>
    <row r="12" spans="2:7" ht="15" thickBot="1" x14ac:dyDescent="0.4">
      <c r="B12" s="11" t="s">
        <v>29</v>
      </c>
      <c r="C12" s="12">
        <v>315375</v>
      </c>
      <c r="D12" s="12">
        <v>431579</v>
      </c>
      <c r="E12" s="12">
        <v>746954</v>
      </c>
      <c r="G12" s="40"/>
    </row>
    <row r="13" spans="2:7" ht="15" thickBot="1" x14ac:dyDescent="0.4">
      <c r="B13" s="8" t="s">
        <v>2</v>
      </c>
      <c r="C13" s="9">
        <v>538758</v>
      </c>
      <c r="D13" s="9">
        <v>510365</v>
      </c>
      <c r="E13" s="10">
        <v>1049123</v>
      </c>
    </row>
    <row r="14" spans="2:7" x14ac:dyDescent="0.35">
      <c r="B14" s="57" t="s">
        <v>32</v>
      </c>
      <c r="C14" s="57"/>
      <c r="D14" s="57"/>
      <c r="E14" s="57"/>
    </row>
    <row r="15" spans="2:7" x14ac:dyDescent="0.35">
      <c r="B15" s="58" t="s">
        <v>26</v>
      </c>
      <c r="C15" s="58"/>
      <c r="D15" s="58"/>
    </row>
  </sheetData>
  <mergeCells count="4">
    <mergeCell ref="B14:E14"/>
    <mergeCell ref="B15:D15"/>
    <mergeCell ref="C8:E8"/>
    <mergeCell ref="B1:E1"/>
  </mergeCells>
  <printOptions horizontalCentered="1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EA9BD-E974-48AE-A641-925B26413685}">
  <sheetPr>
    <tabColor rgb="FFFFFF00"/>
  </sheetPr>
  <dimension ref="B1:E26"/>
  <sheetViews>
    <sheetView showGridLines="0" tabSelected="1" workbookViewId="0">
      <selection activeCell="B1" sqref="B1:E1"/>
    </sheetView>
  </sheetViews>
  <sheetFormatPr defaultRowHeight="14.5" x14ac:dyDescent="0.35"/>
  <cols>
    <col min="2" max="5" width="15.7265625" customWidth="1"/>
  </cols>
  <sheetData>
    <row r="1" spans="2:5" ht="22.5" x14ac:dyDescent="0.45">
      <c r="B1" s="49" t="s">
        <v>27</v>
      </c>
      <c r="C1" s="49"/>
      <c r="D1" s="49"/>
      <c r="E1" s="49"/>
    </row>
    <row r="2" spans="2:5" x14ac:dyDescent="0.35">
      <c r="B2" s="62" t="s">
        <v>40</v>
      </c>
      <c r="C2" s="62"/>
      <c r="D2" s="62"/>
      <c r="E2" s="62"/>
    </row>
    <row r="9" spans="2:5" x14ac:dyDescent="0.35">
      <c r="B9" s="63" t="s">
        <v>38</v>
      </c>
      <c r="C9" s="64"/>
      <c r="D9" s="64"/>
      <c r="E9" s="65"/>
    </row>
    <row r="10" spans="2:5" ht="15" thickBot="1" x14ac:dyDescent="0.4"/>
    <row r="11" spans="2:5" ht="30" customHeight="1" thickBot="1" x14ac:dyDescent="0.4">
      <c r="C11" s="66" t="s">
        <v>0</v>
      </c>
      <c r="D11" s="67" t="s">
        <v>28</v>
      </c>
      <c r="E11" s="68" t="s">
        <v>2</v>
      </c>
    </row>
    <row r="12" spans="2:5" ht="15" thickBot="1" x14ac:dyDescent="0.4">
      <c r="B12" s="74" t="s">
        <v>33</v>
      </c>
      <c r="C12" s="69">
        <v>284518</v>
      </c>
      <c r="D12" s="69">
        <v>230574</v>
      </c>
      <c r="E12" s="70">
        <f t="shared" ref="E12:E19" si="0">SUM(C12,D12)</f>
        <v>515092</v>
      </c>
    </row>
    <row r="13" spans="2:5" x14ac:dyDescent="0.35">
      <c r="B13" s="75" t="s">
        <v>30</v>
      </c>
      <c r="C13" s="71">
        <v>121311</v>
      </c>
      <c r="D13" s="71">
        <v>37342</v>
      </c>
      <c r="E13" s="72">
        <f t="shared" si="0"/>
        <v>158653</v>
      </c>
    </row>
    <row r="14" spans="2:5" ht="15" thickBot="1" x14ac:dyDescent="0.4">
      <c r="B14" s="76" t="s">
        <v>29</v>
      </c>
      <c r="C14" s="73">
        <v>163207</v>
      </c>
      <c r="D14" s="73">
        <v>193232</v>
      </c>
      <c r="E14" s="73">
        <f t="shared" si="0"/>
        <v>356439</v>
      </c>
    </row>
    <row r="15" spans="2:5" ht="15" thickBot="1" x14ac:dyDescent="0.4">
      <c r="B15" s="77" t="s">
        <v>34</v>
      </c>
      <c r="C15" s="69">
        <v>206116</v>
      </c>
      <c r="D15" s="69">
        <v>222968</v>
      </c>
      <c r="E15" s="70">
        <f t="shared" si="0"/>
        <v>429084</v>
      </c>
    </row>
    <row r="16" spans="2:5" x14ac:dyDescent="0.35">
      <c r="B16" s="75" t="s">
        <v>30</v>
      </c>
      <c r="C16" s="71">
        <v>88230</v>
      </c>
      <c r="D16" s="71">
        <v>35261</v>
      </c>
      <c r="E16" s="72">
        <f t="shared" si="0"/>
        <v>123491</v>
      </c>
    </row>
    <row r="17" spans="2:5" ht="15" thickBot="1" x14ac:dyDescent="0.4">
      <c r="B17" s="76" t="s">
        <v>29</v>
      </c>
      <c r="C17" s="73">
        <v>117886</v>
      </c>
      <c r="D17" s="73">
        <v>187707</v>
      </c>
      <c r="E17" s="73">
        <f t="shared" si="0"/>
        <v>305593</v>
      </c>
    </row>
    <row r="18" spans="2:5" ht="15" thickBot="1" x14ac:dyDescent="0.4">
      <c r="B18" s="77" t="s">
        <v>35</v>
      </c>
      <c r="C18" s="69">
        <v>48307</v>
      </c>
      <c r="D18" s="69">
        <v>56823</v>
      </c>
      <c r="E18" s="70">
        <f t="shared" si="0"/>
        <v>105130</v>
      </c>
    </row>
    <row r="19" spans="2:5" x14ac:dyDescent="0.35">
      <c r="B19" s="75" t="s">
        <v>30</v>
      </c>
      <c r="C19" s="71">
        <v>13842</v>
      </c>
      <c r="D19" s="71">
        <v>6183</v>
      </c>
      <c r="E19" s="72">
        <f t="shared" si="0"/>
        <v>20025</v>
      </c>
    </row>
    <row r="20" spans="2:5" ht="14.5" customHeight="1" thickBot="1" x14ac:dyDescent="0.4">
      <c r="B20" s="76" t="s">
        <v>29</v>
      </c>
      <c r="C20" s="73">
        <v>34465</v>
      </c>
      <c r="D20" s="73">
        <v>50640</v>
      </c>
      <c r="E20" s="73">
        <f>SUM(C20,D20)</f>
        <v>85105</v>
      </c>
    </row>
    <row r="21" spans="2:5" ht="15" thickBot="1" x14ac:dyDescent="0.4">
      <c r="B21" s="74" t="s">
        <v>36</v>
      </c>
      <c r="C21" s="69">
        <v>223383</v>
      </c>
      <c r="D21" s="69">
        <v>78786</v>
      </c>
      <c r="E21" s="69">
        <v>302169</v>
      </c>
    </row>
    <row r="22" spans="2:5" ht="15" thickBot="1" x14ac:dyDescent="0.4">
      <c r="B22" s="74" t="s">
        <v>37</v>
      </c>
      <c r="C22" s="69">
        <f>SUM(C14,C17,C20)</f>
        <v>315558</v>
      </c>
      <c r="D22" s="69">
        <v>431579</v>
      </c>
      <c r="E22" s="70">
        <f>SUM(C22,D22)</f>
        <v>747137</v>
      </c>
    </row>
    <row r="23" spans="2:5" ht="15" thickBot="1" x14ac:dyDescent="0.4">
      <c r="B23" s="77" t="s">
        <v>2</v>
      </c>
      <c r="C23" s="69">
        <f>SUM(C21,C22)</f>
        <v>538941</v>
      </c>
      <c r="D23" s="69">
        <v>510365</v>
      </c>
      <c r="E23" s="70">
        <f>SUM(C23,D23)</f>
        <v>1049306</v>
      </c>
    </row>
    <row r="25" spans="2:5" x14ac:dyDescent="0.35">
      <c r="B25" s="78" t="s">
        <v>39</v>
      </c>
      <c r="C25" s="78"/>
      <c r="D25" s="78"/>
      <c r="E25" s="78"/>
    </row>
    <row r="26" spans="2:5" x14ac:dyDescent="0.35">
      <c r="B26" s="79" t="s">
        <v>26</v>
      </c>
      <c r="C26" s="80"/>
      <c r="D26" s="80"/>
      <c r="E26" s="80"/>
    </row>
  </sheetData>
  <mergeCells count="4">
    <mergeCell ref="B9:E9"/>
    <mergeCell ref="B25:E25"/>
    <mergeCell ref="B1:E1"/>
    <mergeCell ref="B2:E2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Empire Plan</vt:lpstr>
      <vt:lpstr>Excelsior</vt:lpstr>
      <vt:lpstr>SEHP</vt:lpstr>
      <vt:lpstr>HMO</vt:lpstr>
      <vt:lpstr>OPT-OUT</vt:lpstr>
      <vt:lpstr>Commercial and EGWP</vt:lpstr>
      <vt:lpstr>Comm &amp; EGWP by Agency_AMENDED</vt:lpstr>
      <vt:lpstr>'Comm &amp; EGWP by Agency_AMENDED'!Print_Area</vt:lpstr>
      <vt:lpstr>'Commercial and EGWP'!Print_Area</vt:lpstr>
      <vt:lpstr>'Empire Plan'!Print_Area</vt:lpstr>
      <vt:lpstr>Excelsior!Print_Area</vt:lpstr>
      <vt:lpstr>HMO!Print_Area</vt:lpstr>
      <vt:lpstr>'OPT-OUT'!Print_Area</vt:lpstr>
      <vt:lpstr>SEHP!Print_Area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Erik (DCS)</dc:creator>
  <cp:lastModifiedBy>Valenchis, Diana (DCS)</cp:lastModifiedBy>
  <cp:lastPrinted>2023-09-15T15:42:28Z</cp:lastPrinted>
  <dcterms:created xsi:type="dcterms:W3CDTF">2023-03-08T13:52:03Z</dcterms:created>
  <dcterms:modified xsi:type="dcterms:W3CDTF">2023-09-22T17:04:21Z</dcterms:modified>
</cp:coreProperties>
</file>